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SISTEMA DE GESTION VIGENTE  2023-2025\SGC INNPLAST 2023-2025 (MOD) - copia\GAN-PNO-SGC-SISTEMA DE GESTION DE CALIDAD\GAN-PNO-SGC-13 Satisfacción del Cliente\"/>
    </mc:Choice>
  </mc:AlternateContent>
  <bookViews>
    <workbookView xWindow="0" yWindow="0" windowWidth="24000" windowHeight="9735" firstSheet="1" activeTab="1"/>
  </bookViews>
  <sheets>
    <sheet name="ISSSTESON" sheetId="1" state="hidden" r:id="rId1"/>
    <sheet name="Nivel de Servicio " sheetId="2" r:id="rId2"/>
    <sheet name="Nivel de Servicio  (2)" sheetId="4" r:id="rId3"/>
    <sheet name="Propuesta 2   210612" sheetId="3" state="hidden" r:id="rId4"/>
  </sheets>
  <definedNames>
    <definedName name="_xlnm.Print_Area" localSheetId="0">ISSSTESON!$A$1:$AG$150</definedName>
    <definedName name="_xlnm.Print_Area" localSheetId="1">'Nivel de Servicio '!$A$1:$I$55</definedName>
    <definedName name="_xlnm.Print_Area" localSheetId="2">'Nivel de Servicio  (2)'!$A$1:$I$55</definedName>
    <definedName name="_xlnm.Print_Area" localSheetId="3">'Propuesta 2   210612'!$A$1:$D$152</definedName>
  </definedNames>
  <calcPr calcId="152511"/>
  <fileRecoveryPr repairLoad="1"/>
</workbook>
</file>

<file path=xl/calcChain.xml><?xml version="1.0" encoding="utf-8"?>
<calcChain xmlns="http://schemas.openxmlformats.org/spreadsheetml/2006/main">
  <c r="D28" i="1" l="1"/>
  <c r="D29" i="1" s="1"/>
  <c r="C28" i="1"/>
  <c r="C29" i="1" s="1"/>
  <c r="H28" i="1"/>
  <c r="H29" i="1"/>
  <c r="I28" i="1"/>
  <c r="I29" i="1" s="1"/>
  <c r="H27" i="1"/>
  <c r="H26" i="1"/>
  <c r="H25" i="1"/>
  <c r="H24" i="1"/>
  <c r="H23" i="1"/>
  <c r="H22" i="1"/>
  <c r="H21" i="1"/>
  <c r="H19" i="1"/>
  <c r="H18" i="1"/>
  <c r="H17" i="1"/>
  <c r="H16" i="1"/>
  <c r="H13" i="1"/>
  <c r="H12" i="1"/>
  <c r="H10" i="1"/>
  <c r="H9" i="1"/>
  <c r="H8" i="1"/>
  <c r="H7" i="1"/>
  <c r="I27" i="1"/>
  <c r="I26" i="1"/>
  <c r="G142" i="1"/>
  <c r="H142" i="1" s="1"/>
  <c r="G141" i="1"/>
  <c r="G140" i="1"/>
  <c r="H140" i="1"/>
  <c r="G139" i="1"/>
  <c r="H139" i="1" s="1"/>
  <c r="G138" i="1"/>
  <c r="G137" i="1"/>
  <c r="G144" i="1" s="1"/>
  <c r="H137" i="1"/>
  <c r="G117" i="1"/>
  <c r="G116" i="1"/>
  <c r="G115" i="1"/>
  <c r="G118" i="1" s="1"/>
  <c r="H115" i="1"/>
  <c r="G114" i="1"/>
  <c r="H114" i="1" s="1"/>
  <c r="G95" i="1"/>
  <c r="G94" i="1"/>
  <c r="G76" i="1"/>
  <c r="H76" i="1" s="1"/>
  <c r="G75" i="1"/>
  <c r="G74" i="1"/>
  <c r="H74" i="1"/>
  <c r="G73" i="1"/>
  <c r="H73" i="1" s="1"/>
  <c r="G27" i="1"/>
  <c r="I8" i="1"/>
  <c r="I9" i="1"/>
  <c r="I10" i="1"/>
  <c r="I12" i="1"/>
  <c r="I13" i="1"/>
  <c r="I16" i="1"/>
  <c r="I17" i="1"/>
  <c r="I18" i="1"/>
  <c r="I19" i="1"/>
  <c r="I21" i="1"/>
  <c r="I22" i="1"/>
  <c r="I23" i="1"/>
  <c r="I24" i="1"/>
  <c r="I25" i="1"/>
  <c r="I7" i="1"/>
  <c r="G13" i="1"/>
  <c r="G12" i="1"/>
  <c r="G22" i="1"/>
  <c r="G23" i="1"/>
  <c r="G24" i="1"/>
  <c r="G25" i="1"/>
  <c r="G26" i="1"/>
  <c r="G21" i="1"/>
  <c r="G17" i="1"/>
  <c r="G18" i="1"/>
  <c r="G19" i="1"/>
  <c r="G16" i="1"/>
  <c r="G8" i="1"/>
  <c r="G9" i="1"/>
  <c r="G10" i="1"/>
  <c r="G7" i="1"/>
  <c r="E28" i="1"/>
  <c r="E29" i="1"/>
  <c r="F28" i="1"/>
  <c r="F29" i="1" s="1"/>
  <c r="M11" i="1"/>
  <c r="H141" i="1"/>
  <c r="H117" i="1"/>
  <c r="H116" i="1"/>
  <c r="H94" i="1"/>
  <c r="H75" i="1"/>
  <c r="H138" i="1"/>
  <c r="G77" i="1" l="1"/>
  <c r="AC73" i="1" s="1"/>
  <c r="G96" i="1"/>
  <c r="H118" i="1"/>
  <c r="S115" i="1"/>
  <c r="T115" i="1" s="1"/>
  <c r="AC75" i="1"/>
  <c r="H144" i="1"/>
  <c r="AC76" i="1"/>
  <c r="S116" i="1"/>
  <c r="T116" i="1" s="1"/>
  <c r="H96" i="1"/>
  <c r="S114" i="1"/>
  <c r="T114" i="1" s="1"/>
  <c r="AC74" i="1"/>
  <c r="AC77" i="1" s="1"/>
  <c r="S113" i="1"/>
  <c r="H77" i="1"/>
  <c r="H95" i="1"/>
  <c r="G28" i="1"/>
  <c r="G29" i="1" s="1"/>
  <c r="S117" i="1" l="1"/>
  <c r="T113" i="1"/>
  <c r="T117" i="1" s="1"/>
</calcChain>
</file>

<file path=xl/comments1.xml><?xml version="1.0" encoding="utf-8"?>
<comments xmlns="http://schemas.openxmlformats.org/spreadsheetml/2006/main">
  <authors>
    <author>Sairet Huerta</author>
  </authors>
  <commentList>
    <comment ref="B32" authorId="0" shapeId="0">
      <text>
        <r>
          <rPr>
            <b/>
            <sz val="9"/>
            <color indexed="81"/>
            <rFont val="Tahoma"/>
            <family val="2"/>
          </rPr>
          <t>Sairet Huerta:</t>
        </r>
        <r>
          <rPr>
            <sz val="9"/>
            <color indexed="81"/>
            <rFont val="Tahoma"/>
            <family val="2"/>
          </rPr>
          <t xml:space="preserve">
Quitar</t>
        </r>
      </text>
    </comment>
  </commentList>
</comments>
</file>

<file path=xl/comments2.xml><?xml version="1.0" encoding="utf-8"?>
<comments xmlns="http://schemas.openxmlformats.org/spreadsheetml/2006/main">
  <authors>
    <author>Sairet Huerta</author>
  </authors>
  <commentList>
    <comment ref="B32" authorId="0" shapeId="0">
      <text>
        <r>
          <rPr>
            <b/>
            <sz val="9"/>
            <color indexed="81"/>
            <rFont val="Tahoma"/>
            <family val="2"/>
          </rPr>
          <t>Sairet Huerta:</t>
        </r>
        <r>
          <rPr>
            <sz val="9"/>
            <color indexed="81"/>
            <rFont val="Tahoma"/>
            <family val="2"/>
          </rPr>
          <t xml:space="preserve">
Quitar</t>
        </r>
      </text>
    </comment>
  </commentList>
</comments>
</file>

<file path=xl/sharedStrings.xml><?xml version="1.0" encoding="utf-8"?>
<sst xmlns="http://schemas.openxmlformats.org/spreadsheetml/2006/main" count="356" uniqueCount="141">
  <si>
    <t>Promedio</t>
  </si>
  <si>
    <t>No.</t>
  </si>
  <si>
    <t>PREGUNTAS</t>
  </si>
  <si>
    <t>Mínimo</t>
  </si>
  <si>
    <t>No de pregunta</t>
  </si>
  <si>
    <t>Personal</t>
  </si>
  <si>
    <t>Materiales</t>
  </si>
  <si>
    <t>Equipos</t>
  </si>
  <si>
    <t>Servicio</t>
  </si>
  <si>
    <t>Satisfecho</t>
  </si>
  <si>
    <t>Insatisfecho</t>
  </si>
  <si>
    <t>Satisfacción en cuanto a Equipos</t>
  </si>
  <si>
    <t>Satisfacción en cuanto a:</t>
  </si>
  <si>
    <t>Satisfacción en cuanto a Servicio</t>
  </si>
  <si>
    <r>
      <t xml:space="preserve">¿Cúal es su evaluación de </t>
    </r>
    <r>
      <rPr>
        <b/>
        <sz val="11"/>
        <color indexed="8"/>
        <rFont val="Calibri"/>
        <family val="2"/>
      </rPr>
      <t xml:space="preserve">nuestro servicio </t>
    </r>
    <r>
      <rPr>
        <sz val="11"/>
        <color theme="1"/>
        <rFont val="Calibri"/>
        <family val="2"/>
        <scheme val="minor"/>
      </rPr>
      <t>en cuanto a los enunciados que se le presentan?</t>
    </r>
  </si>
  <si>
    <t>Desglose de información en folios.</t>
  </si>
  <si>
    <t>Servicio y disponibilidad del Líder hospitalario</t>
  </si>
  <si>
    <t>Resolución de quejas</t>
  </si>
  <si>
    <t>Nuestro servicio en general</t>
  </si>
  <si>
    <t>Máquinas de anestesia</t>
  </si>
  <si>
    <t>Monitoreo y accesorios</t>
  </si>
  <si>
    <t>¿Conoce os paquetes de anestesia otorgados para su Hospital?</t>
  </si>
  <si>
    <t>Disponibilidad de los consumibles de acuerdo al paquete</t>
  </si>
  <si>
    <t>Calidad de los consumibles de acuerdo a paquete</t>
  </si>
  <si>
    <t>Tiempo de respuesta en la atención del Auxiliar</t>
  </si>
  <si>
    <t>Tiempo de respuesta en la atención de equipos por parte de Ingenieros Biomédicos</t>
  </si>
  <si>
    <t>Actitud y disposición</t>
  </si>
  <si>
    <t>Satisfacción a sus necesidades en la asistencia del procedimiento anestésico</t>
  </si>
  <si>
    <t>Dominio en el manejo de máquinas de anestesia</t>
  </si>
  <si>
    <t>Dominio en el manejo de los monitores</t>
  </si>
  <si>
    <t>Dominio en el manejo del videolaringospio</t>
  </si>
  <si>
    <t>Máximo</t>
  </si>
  <si>
    <t>N/A</t>
  </si>
  <si>
    <t>No</t>
  </si>
  <si>
    <t>Si</t>
  </si>
  <si>
    <t>No aplica</t>
  </si>
  <si>
    <t>ESCALA</t>
  </si>
  <si>
    <t>Excelente</t>
  </si>
  <si>
    <t>Muy bueno</t>
  </si>
  <si>
    <t>Bueno</t>
  </si>
  <si>
    <t>Regular</t>
  </si>
  <si>
    <t>Malo</t>
  </si>
  <si>
    <t>No. de pregunta</t>
  </si>
  <si>
    <t>Satisfacción en cuanto a Materiales</t>
  </si>
  <si>
    <t>Satisfacción en cuanto a Personal</t>
  </si>
  <si>
    <t>Conocimiento de los paquetes</t>
  </si>
  <si>
    <t>Total</t>
  </si>
  <si>
    <t>Resultados globales</t>
  </si>
  <si>
    <t>Satisfacción</t>
  </si>
  <si>
    <t>Insatisfacción</t>
  </si>
  <si>
    <t>Aspecto Evaluado</t>
  </si>
  <si>
    <t xml:space="preserve">De acuerdo con los siguientes criterios, ¿cuál es su evaluación de la tecnología de los equipos utilizados en anestesia?: </t>
  </si>
  <si>
    <r>
      <t xml:space="preserve">¿Cómo evaluaria los </t>
    </r>
    <r>
      <rPr>
        <b/>
        <sz val="11"/>
        <color indexed="8"/>
        <rFont val="Calibri"/>
        <family val="2"/>
      </rPr>
      <t xml:space="preserve">materiales </t>
    </r>
    <r>
      <rPr>
        <sz val="11"/>
        <color theme="1"/>
        <rFont val="Calibri"/>
        <family val="2"/>
        <scheme val="minor"/>
      </rPr>
      <t>utilizados en procedimientos, de acuerdo con los siguientes criterios?:</t>
    </r>
  </si>
  <si>
    <t>Disponibilidad de los farmacos de acuerdo al paquete</t>
  </si>
  <si>
    <t>Calidad de los farmacos de acuerdo al paquete</t>
  </si>
  <si>
    <t>De acuerdo con los lineamientos presentados abajo, ¿cómo evalua a nuestro personal?</t>
  </si>
  <si>
    <t>TOTAL DE PUNTOS</t>
  </si>
  <si>
    <t>PORCENTAJE</t>
  </si>
  <si>
    <t>CRITERIOS DE EVALUACIÓN</t>
  </si>
  <si>
    <t>Maria Elena Gómez Ramos</t>
  </si>
  <si>
    <t>HOSPITAL ISSSTE Sonora "ISSSTESON"</t>
  </si>
  <si>
    <t>G.Muñoz Trejo</t>
  </si>
  <si>
    <t>Dra. Maria de los Ángeles Salceo Olivas</t>
  </si>
  <si>
    <t>Dra.Denyce I. Moreno Leyva</t>
  </si>
  <si>
    <t>Atributo</t>
  </si>
  <si>
    <t>Claridad en el desglose de información en folios.</t>
  </si>
  <si>
    <t>Resolución de quejas oportunamente</t>
  </si>
  <si>
    <t>Accesorios</t>
  </si>
  <si>
    <t>Monitores</t>
  </si>
  <si>
    <t>¿Conoce los paquetes de anestesia otorgados a su hospital?</t>
  </si>
  <si>
    <t>Tiempo de respuesta para servicio o manternimiento de equipos.</t>
  </si>
  <si>
    <t xml:space="preserve"> </t>
  </si>
  <si>
    <t>Calif.</t>
  </si>
  <si>
    <t>NO</t>
  </si>
  <si>
    <t>DATOS GENERALES</t>
  </si>
  <si>
    <t>Nombre del Médico:</t>
  </si>
  <si>
    <t>Fecha:</t>
  </si>
  <si>
    <t>Nombre del Hospital:</t>
  </si>
  <si>
    <t>¡GRACIAS POR SU COLABORACIÓN!</t>
  </si>
  <si>
    <t>NUESTRO SERVICIO</t>
  </si>
  <si>
    <t>TECNOLOGÍA DE EQUIPOS UTILIZADA EN ANESTESIA</t>
  </si>
  <si>
    <t>MATERIALES UTILIZADOS EN PROCEDIMIENTOS</t>
  </si>
  <si>
    <t>EVALUACIÓN PARA EL AUXILAR DE ANESTÉSIA</t>
  </si>
  <si>
    <t>EVALUACIÓN PARA EL INGENIERO BIOMÉDICO</t>
  </si>
  <si>
    <t>COMENTARIOS GENERALES Y SUGERENCIAS</t>
  </si>
  <si>
    <r>
      <t xml:space="preserve">Correo electrónico </t>
    </r>
    <r>
      <rPr>
        <b/>
        <sz val="12"/>
        <color indexed="8"/>
        <rFont val="Calibri"/>
        <family val="2"/>
      </rPr>
      <t>(Opcional):</t>
    </r>
  </si>
  <si>
    <t xml:space="preserve">                        SI                                       No                                    </t>
  </si>
  <si>
    <t>NA</t>
  </si>
  <si>
    <r>
      <t xml:space="preserve">En caso de que la calificación </t>
    </r>
    <r>
      <rPr>
        <b/>
        <sz val="20"/>
        <color indexed="8"/>
        <rFont val="Calibri"/>
        <family val="2"/>
      </rPr>
      <t>sea menor 3</t>
    </r>
    <r>
      <rPr>
        <b/>
        <sz val="16"/>
        <color indexed="8"/>
        <rFont val="Calibri"/>
        <family val="2"/>
      </rPr>
      <t>, por favor, especifique en qué podemos mejorar para brindarle un mejor servicio.</t>
    </r>
  </si>
  <si>
    <t>Doctor, para MEDICUS es muy importante conocer su opinión con respecto al Servicio Integral de Anestesia que le estamos ofreciendo, es por ello que le pedimos nos ayude evaluándonos en diversos aspectos que nos ayudaran a brindarle Calidad a nuestro Servicio. 
Para ello utilizamos una escala de 5 puntos, en donde 5 significa Muy Satisfecho y 1 Nada Satisfecho y N/A en caso que no aplique en su Hopital.
Por favor, seleccione la opción que tiene con respecto a nuestros servicios y productos. 
Agradecemos de antemano el tiempo que se tome en responder nuestras preguntas.</t>
  </si>
  <si>
    <t>__________________________________</t>
  </si>
  <si>
    <t>Pésimo</t>
  </si>
  <si>
    <t>D</t>
  </si>
  <si>
    <t>NOTAS</t>
  </si>
  <si>
    <t>A</t>
  </si>
  <si>
    <t>B</t>
  </si>
  <si>
    <t>C</t>
  </si>
  <si>
    <t>E</t>
  </si>
  <si>
    <t>¿Ha tenido alguna queja de facturación y cobranza?</t>
  </si>
  <si>
    <t>¿Considera que el tiempo de respuesta en sus solicitudes es adecuado?</t>
  </si>
  <si>
    <t>¿Por qué?:</t>
  </si>
  <si>
    <t>Ha tenido la necesidad de requerir de la atención de un Ejecutivo para atender sus necesidades no cubiertas</t>
  </si>
  <si>
    <t>¿Cuáles son sus expectativas "comerciales / operativas" que considera que aún no hemos cubierto? Y le gustaría tener</t>
  </si>
  <si>
    <t>¿Cuáles?:</t>
  </si>
  <si>
    <t>Tiempo: ________</t>
  </si>
  <si>
    <t>COMENTARIOS</t>
  </si>
  <si>
    <t>FECHA:</t>
  </si>
  <si>
    <r>
      <rPr>
        <b/>
        <sz val="26"/>
        <color indexed="8"/>
        <rFont val="Calibri"/>
        <family val="2"/>
      </rPr>
      <t>Objetivo:</t>
    </r>
    <r>
      <rPr>
        <sz val="26"/>
        <color indexed="8"/>
        <rFont val="Calibri"/>
        <family val="2"/>
      </rPr>
      <t xml:space="preserve"> Conocer la Satisfacción del Cliente con la finalidad de identificar el Nivel de Servicio en posiciones directivas y jefaturas de servicio.
</t>
    </r>
    <r>
      <rPr>
        <sz val="18"/>
        <color indexed="8"/>
        <rFont val="Calibri"/>
        <family val="2"/>
      </rPr>
      <t/>
    </r>
  </si>
  <si>
    <t>Nombre del Cliente:</t>
  </si>
  <si>
    <t>Nombre del Contacto:</t>
  </si>
  <si>
    <t>¿Considera que hemos cumplido en la entrega de sus pedidos conforme al contrato?</t>
  </si>
  <si>
    <t>Resolución de problemas oportunamente en tiempo y forma</t>
  </si>
  <si>
    <t>MATERIALES QUE CUMPLEN CON LOS ESTANDARES DE CALIDAD SOLICITADOS</t>
  </si>
  <si>
    <t>¿Consideras que el empaque del producto lo apoya en su inocuidad y proteje sus porpiedades de esterilización?</t>
  </si>
  <si>
    <t xml:space="preserve">¿Los productos entregados están debidamente identificados con sus etiquetas correspondientes? </t>
  </si>
  <si>
    <t>EVALUACIÓN PARA EL ÁREA COMERCIAL</t>
  </si>
  <si>
    <t>¿Las condiciones del producto al momento de realizar la entrega, son las adecuadas?</t>
  </si>
  <si>
    <t>DISTRIBUCIÓN Y ENTREGA DE PEDIDOS</t>
  </si>
  <si>
    <t>¿Conoce completamente el alcance del contrato (proveedor-cliente)?</t>
  </si>
  <si>
    <t>¿Se cumple en tiempo y forma con los plazos de entrega fincados?</t>
  </si>
  <si>
    <t>¿Exiten errores de facturación?</t>
  </si>
  <si>
    <t>¿Cómo consideras la comunicación con el área comercial o bien con el Ejecutivo de Cuenta asignado?</t>
  </si>
  <si>
    <t>EVALUACIÓN PARA EL EJECUTIVO DE VENTAS</t>
  </si>
  <si>
    <t>¿Conoce al Ejecutivo de Ventas asignado?</t>
  </si>
  <si>
    <t>¿Cómo calificas el servicio y la disponibilidad del Ejecutivo de Ventas?</t>
  </si>
  <si>
    <t>El Ejecutivo de Ventas demuestra interés para la resolución de inquietudes en la operación, consultas técnicas, comerciales o administrativas?</t>
  </si>
  <si>
    <t xml:space="preserve">El Ejecutivo de Ventas cuenta con la capacidad para resolver las anomalías que se presenten. </t>
  </si>
  <si>
    <t>El Ejecutivo de Ventas tiene amplio conocimiento de los productos que te ofrece.</t>
  </si>
  <si>
    <t>¿Recomendarías nuestros productos?</t>
  </si>
  <si>
    <t>¿Cómo calificas los productos que ofrecemos?</t>
  </si>
  <si>
    <t>¿Le han reportado faltantes o inconformidades en los pedidos que ha solicitado?</t>
  </si>
  <si>
    <t>ENCUESTA A CLIENTES</t>
  </si>
  <si>
    <t>Puesto del Contacto</t>
  </si>
  <si>
    <r>
      <t xml:space="preserve">Teléfono / Correo electrónico </t>
    </r>
    <r>
      <rPr>
        <b/>
        <sz val="24"/>
        <color indexed="8"/>
        <rFont val="Calibri"/>
        <family val="2"/>
      </rPr>
      <t>(Opcional):</t>
    </r>
  </si>
  <si>
    <t>¿Cómo consideras la calidad de los componentes que integran los productos que adquieres de MEDICA POLARIS?</t>
  </si>
  <si>
    <t>¿Conoce al Gerente Comercial de MEDICA POLARIS?</t>
  </si>
  <si>
    <t>¿Cómo considera el nivel de atención o servicio que recibes del área comercial de MEDICA POLARIS?</t>
  </si>
  <si>
    <t>¿Conoce el extenso surtido de productos que fabrica MEDICA POLARIS?</t>
  </si>
  <si>
    <t>¿Ha identificado actitudes negativas por parte del Ejecutivo de Ventas asignado, o bien del personal que labora en MEDICA POLARIS?</t>
  </si>
  <si>
    <t xml:space="preserve">SI </t>
  </si>
  <si>
    <r>
      <t>I</t>
    </r>
    <r>
      <rPr>
        <sz val="20"/>
        <rFont val="Calibri"/>
        <family val="2"/>
        <scheme val="minor"/>
      </rPr>
      <t xml:space="preserve">nstrucciones: Marque con una </t>
    </r>
    <r>
      <rPr>
        <b/>
        <sz val="20"/>
        <rFont val="Calibri"/>
        <family val="2"/>
        <scheme val="minor"/>
      </rPr>
      <t>X</t>
    </r>
    <r>
      <rPr>
        <sz val="20"/>
        <rFont val="Calibri"/>
        <family val="2"/>
        <scheme val="minor"/>
      </rPr>
      <t xml:space="preserve"> ó rellene el cuadro deseado.</t>
    </r>
  </si>
</sst>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b/>
      <sz val="11"/>
      <color indexed="8"/>
      <name val="Calibri"/>
      <family val="2"/>
    </font>
    <font>
      <b/>
      <sz val="12"/>
      <color indexed="8"/>
      <name val="Calibri"/>
      <family val="2"/>
    </font>
    <font>
      <b/>
      <sz val="20"/>
      <color indexed="8"/>
      <name val="Calibri"/>
      <family val="2"/>
    </font>
    <font>
      <b/>
      <sz val="16"/>
      <color indexed="8"/>
      <name val="Calibri"/>
      <family val="2"/>
    </font>
    <font>
      <sz val="18"/>
      <color indexed="8"/>
      <name val="Calibri"/>
      <family val="2"/>
    </font>
    <font>
      <sz val="11"/>
      <color theme="1"/>
      <name val="Calibri"/>
      <family val="2"/>
      <scheme val="minor"/>
    </font>
    <font>
      <b/>
      <sz val="11"/>
      <color theme="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9"/>
      <color theme="1"/>
      <name val="Calibri"/>
      <family val="2"/>
      <scheme val="minor"/>
    </font>
    <font>
      <sz val="12"/>
      <color theme="1"/>
      <name val="Calibri"/>
      <family val="2"/>
      <scheme val="minor"/>
    </font>
    <font>
      <b/>
      <sz val="18"/>
      <color theme="1"/>
      <name val="Calibri"/>
      <family val="2"/>
      <scheme val="minor"/>
    </font>
    <font>
      <b/>
      <sz val="16"/>
      <color theme="1"/>
      <name val="Calibri"/>
      <family val="2"/>
      <scheme val="minor"/>
    </font>
    <font>
      <b/>
      <sz val="12"/>
      <color theme="1"/>
      <name val="Calibri"/>
      <family val="2"/>
      <scheme val="minor"/>
    </font>
    <font>
      <sz val="16"/>
      <color theme="1"/>
      <name val="Calibri"/>
      <family val="2"/>
      <scheme val="minor"/>
    </font>
    <font>
      <b/>
      <sz val="20"/>
      <color theme="1"/>
      <name val="Calibri"/>
      <family val="2"/>
      <scheme val="minor"/>
    </font>
    <font>
      <b/>
      <sz val="14"/>
      <name val="Calibri"/>
      <family val="2"/>
      <scheme val="minor"/>
    </font>
    <font>
      <b/>
      <sz val="14"/>
      <color theme="0"/>
      <name val="Calibri"/>
      <family val="2"/>
      <scheme val="minor"/>
    </font>
    <font>
      <b/>
      <sz val="18"/>
      <color theme="0"/>
      <name val="Calibri"/>
      <family val="2"/>
      <scheme val="minor"/>
    </font>
    <font>
      <b/>
      <sz val="20"/>
      <color theme="0"/>
      <name val="Calibri"/>
      <family val="2"/>
      <scheme val="minor"/>
    </font>
    <font>
      <b/>
      <sz val="22"/>
      <color theme="0"/>
      <name val="Calibri"/>
      <family val="2"/>
      <scheme val="minor"/>
    </font>
    <font>
      <sz val="8"/>
      <color rgb="FF000000"/>
      <name val="Tahoma"/>
      <family val="2"/>
    </font>
    <font>
      <sz val="20"/>
      <color indexed="8"/>
      <name val="Calibri"/>
      <family val="2"/>
    </font>
    <font>
      <b/>
      <sz val="22"/>
      <color theme="1"/>
      <name val="Calibri"/>
      <family val="2"/>
      <scheme val="minor"/>
    </font>
    <font>
      <b/>
      <sz val="22"/>
      <color indexed="8"/>
      <name val="Calibri"/>
      <family val="2"/>
    </font>
    <font>
      <sz val="22"/>
      <color theme="1"/>
      <name val="Calibri"/>
      <family val="2"/>
      <scheme val="minor"/>
    </font>
    <font>
      <sz val="20"/>
      <color theme="1"/>
      <name val="Calibri"/>
      <family val="2"/>
      <scheme val="minor"/>
    </font>
    <font>
      <sz val="26"/>
      <color indexed="8"/>
      <name val="Calibri"/>
      <family val="2"/>
    </font>
    <font>
      <b/>
      <sz val="26"/>
      <color indexed="8"/>
      <name val="Calibri"/>
      <family val="2"/>
    </font>
    <font>
      <b/>
      <sz val="28"/>
      <color theme="1"/>
      <name val="Calibri"/>
      <family val="2"/>
      <scheme val="minor"/>
    </font>
    <font>
      <b/>
      <sz val="9"/>
      <color indexed="81"/>
      <name val="Tahoma"/>
      <family val="2"/>
    </font>
    <font>
      <sz val="9"/>
      <color indexed="81"/>
      <name val="Tahoma"/>
      <family val="2"/>
    </font>
    <font>
      <b/>
      <sz val="24"/>
      <color theme="1"/>
      <name val="Calibri"/>
      <family val="2"/>
      <scheme val="minor"/>
    </font>
    <font>
      <b/>
      <sz val="24"/>
      <color indexed="8"/>
      <name val="Calibri"/>
      <family val="2"/>
    </font>
    <font>
      <b/>
      <sz val="24"/>
      <color theme="0"/>
      <name val="Calibri"/>
      <family val="2"/>
      <scheme val="minor"/>
    </font>
    <font>
      <sz val="28"/>
      <color theme="1"/>
      <name val="Calibri"/>
      <family val="2"/>
      <scheme val="minor"/>
    </font>
    <font>
      <b/>
      <sz val="20"/>
      <name val="Calibri"/>
      <family val="2"/>
      <scheme val="minor"/>
    </font>
    <font>
      <sz val="22"/>
      <name val="Calibri"/>
      <family val="2"/>
      <scheme val="minor"/>
    </font>
    <font>
      <sz val="20"/>
      <name val="Calibri"/>
      <family val="2"/>
      <scheme val="minor"/>
    </font>
  </fonts>
  <fills count="22">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00FF00"/>
        <bgColor indexed="64"/>
      </patternFill>
    </fill>
    <fill>
      <patternFill patternType="solid">
        <fgColor rgb="FFCCFF33"/>
        <bgColor indexed="64"/>
      </patternFill>
    </fill>
    <fill>
      <patternFill patternType="solid">
        <fgColor rgb="FFFFFF0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9900"/>
        <bgColor indexed="64"/>
      </patternFill>
    </fill>
    <fill>
      <patternFill patternType="solid">
        <fgColor rgb="FFCC3300"/>
        <bgColor indexed="64"/>
      </patternFill>
    </fill>
    <fill>
      <patternFill patternType="solid">
        <fgColor rgb="FF0085CF"/>
        <bgColor indexed="64"/>
      </patternFill>
    </fill>
    <fill>
      <patternFill patternType="solid">
        <fgColor rgb="FF0070C0"/>
        <bgColor indexed="64"/>
      </patternFill>
    </fill>
    <fill>
      <patternFill patternType="solid">
        <fgColor rgb="FF0193CF"/>
        <bgColor indexed="64"/>
      </patternFill>
    </fill>
    <fill>
      <patternFill patternType="solid">
        <fgColor theme="8" tint="0.59999389629810485"/>
        <bgColor indexed="64"/>
      </patternFill>
    </fill>
    <fill>
      <patternFill patternType="solid">
        <fgColor theme="3"/>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3300"/>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9" fontId="6" fillId="0" borderId="0" applyFont="0" applyFill="0" applyBorder="0" applyAlignment="0" applyProtection="0"/>
  </cellStyleXfs>
  <cellXfs count="233">
    <xf numFmtId="0" fontId="0" fillId="0" borderId="0" xfId="0"/>
    <xf numFmtId="0" fontId="8" fillId="0" borderId="0" xfId="0" applyFont="1" applyBorder="1" applyAlignment="1">
      <alignment horizontal="center"/>
    </xf>
    <xf numFmtId="0" fontId="0" fillId="0" borderId="0" xfId="0" applyBorder="1" applyAlignment="1">
      <alignment horizontal="center"/>
    </xf>
    <xf numFmtId="2" fontId="0" fillId="0" borderId="0" xfId="0" applyNumberFormat="1" applyBorder="1" applyAlignment="1">
      <alignment horizontal="center"/>
    </xf>
    <xf numFmtId="0" fontId="0" fillId="0" borderId="0" xfId="0" applyBorder="1"/>
    <xf numFmtId="2" fontId="8" fillId="0" borderId="0" xfId="0" applyNumberFormat="1" applyFont="1" applyBorder="1" applyAlignment="1">
      <alignment horizontal="center"/>
    </xf>
    <xf numFmtId="0" fontId="0" fillId="0" borderId="0" xfId="0" applyBorder="1" applyAlignment="1">
      <alignment horizontal="center"/>
    </xf>
    <xf numFmtId="0" fontId="7" fillId="0" borderId="0" xfId="0" applyFont="1" applyFill="1" applyBorder="1" applyAlignment="1">
      <alignment vertical="center"/>
    </xf>
    <xf numFmtId="0" fontId="0" fillId="0" borderId="0" xfId="0" applyBorder="1" applyAlignment="1"/>
    <xf numFmtId="2" fontId="8" fillId="0" borderId="0" xfId="0" applyNumberFormat="1" applyFont="1" applyBorder="1" applyAlignment="1"/>
    <xf numFmtId="0" fontId="0" fillId="0" borderId="1" xfId="0" applyBorder="1" applyAlignment="1" applyProtection="1">
      <alignment vertical="center"/>
    </xf>
    <xf numFmtId="0" fontId="8" fillId="0" borderId="2" xfId="0" applyFont="1" applyBorder="1" applyAlignment="1" applyProtection="1">
      <alignment horizontal="center" vertical="center"/>
    </xf>
    <xf numFmtId="14" fontId="0" fillId="0" borderId="2" xfId="0" applyNumberFormat="1" applyFill="1" applyBorder="1" applyAlignment="1" applyProtection="1">
      <alignment horizontal="center" vertical="center" wrapText="1"/>
    </xf>
    <xf numFmtId="0" fontId="0" fillId="0" borderId="2" xfId="0" applyBorder="1" applyAlignment="1" applyProtection="1">
      <alignment horizontal="center" vertical="center"/>
    </xf>
    <xf numFmtId="0" fontId="0" fillId="0" borderId="3" xfId="0" applyBorder="1" applyAlignment="1" applyProtection="1">
      <alignment horizontal="center" vertical="center"/>
    </xf>
    <xf numFmtId="0" fontId="8" fillId="2" borderId="4" xfId="0" applyFont="1" applyFill="1" applyBorder="1" applyProtection="1"/>
    <xf numFmtId="0" fontId="0" fillId="2" borderId="5" xfId="0" applyFill="1" applyBorder="1" applyAlignment="1" applyProtection="1">
      <alignment vertical="center"/>
    </xf>
    <xf numFmtId="14" fontId="0" fillId="2" borderId="5" xfId="0" applyNumberFormat="1" applyFill="1" applyBorder="1" applyAlignment="1" applyProtection="1">
      <alignment horizontal="center" vertical="center" wrapText="1"/>
    </xf>
    <xf numFmtId="0" fontId="0" fillId="2" borderId="5" xfId="0" applyFill="1" applyBorder="1" applyAlignment="1" applyProtection="1">
      <alignment horizontal="center"/>
    </xf>
    <xf numFmtId="0" fontId="0" fillId="2" borderId="6" xfId="0" applyFill="1" applyBorder="1" applyAlignment="1" applyProtection="1">
      <alignment horizontal="center"/>
    </xf>
    <xf numFmtId="0" fontId="8" fillId="0" borderId="7" xfId="0" applyFont="1" applyBorder="1" applyProtection="1"/>
    <xf numFmtId="0" fontId="0" fillId="0" borderId="8" xfId="0" applyBorder="1" applyAlignment="1" applyProtection="1">
      <alignment vertical="center"/>
    </xf>
    <xf numFmtId="1" fontId="0" fillId="0" borderId="8" xfId="0" applyNumberFormat="1" applyFill="1" applyBorder="1" applyAlignment="1" applyProtection="1">
      <alignment horizontal="center" vertical="center"/>
    </xf>
    <xf numFmtId="1" fontId="0" fillId="0" borderId="8" xfId="0" applyNumberFormat="1" applyFill="1" applyBorder="1" applyAlignment="1" applyProtection="1">
      <alignment horizontal="center" vertical="center" wrapText="1"/>
    </xf>
    <xf numFmtId="2" fontId="0" fillId="0" borderId="8" xfId="0" applyNumberFormat="1" applyBorder="1" applyAlignment="1" applyProtection="1">
      <alignment horizontal="center"/>
    </xf>
    <xf numFmtId="1" fontId="0" fillId="0" borderId="8" xfId="0" applyNumberFormat="1" applyBorder="1" applyAlignment="1" applyProtection="1">
      <alignment horizontal="center"/>
    </xf>
    <xf numFmtId="1" fontId="0" fillId="0" borderId="9" xfId="0" applyNumberFormat="1" applyBorder="1" applyAlignment="1" applyProtection="1">
      <alignment horizontal="center"/>
    </xf>
    <xf numFmtId="0" fontId="8" fillId="2" borderId="7" xfId="0" applyFont="1" applyFill="1" applyBorder="1" applyProtection="1"/>
    <xf numFmtId="0" fontId="0" fillId="2" borderId="8" xfId="0" applyFill="1" applyBorder="1" applyAlignment="1" applyProtection="1">
      <alignment vertical="center" wrapText="1"/>
    </xf>
    <xf numFmtId="0" fontId="0" fillId="2" borderId="8" xfId="0" applyFill="1" applyBorder="1" applyAlignment="1" applyProtection="1">
      <alignment vertical="center"/>
    </xf>
    <xf numFmtId="1" fontId="0" fillId="2" borderId="8" xfId="0" applyNumberFormat="1" applyFill="1" applyBorder="1" applyAlignment="1" applyProtection="1">
      <alignment horizontal="center" vertical="center" wrapText="1"/>
    </xf>
    <xf numFmtId="1" fontId="0" fillId="2" borderId="8" xfId="0" applyNumberFormat="1" applyFill="1" applyBorder="1" applyAlignment="1" applyProtection="1">
      <alignment horizontal="center" vertical="center"/>
    </xf>
    <xf numFmtId="2" fontId="0" fillId="2" borderId="8" xfId="0" applyNumberFormat="1" applyFill="1" applyBorder="1" applyAlignment="1" applyProtection="1">
      <alignment horizontal="center"/>
    </xf>
    <xf numFmtId="2" fontId="0" fillId="2" borderId="9" xfId="0" applyNumberFormat="1" applyFill="1" applyBorder="1" applyAlignment="1" applyProtection="1">
      <alignment horizontal="center"/>
    </xf>
    <xf numFmtId="0" fontId="0" fillId="0" borderId="10" xfId="0" applyBorder="1" applyProtection="1"/>
    <xf numFmtId="0" fontId="0" fillId="0" borderId="11" xfId="0" applyBorder="1" applyAlignment="1" applyProtection="1">
      <alignment horizontal="center"/>
    </xf>
    <xf numFmtId="2" fontId="8" fillId="0" borderId="11" xfId="0" applyNumberFormat="1" applyFont="1" applyFill="1" applyBorder="1" applyAlignment="1" applyProtection="1">
      <alignment horizontal="center"/>
    </xf>
    <xf numFmtId="2" fontId="8" fillId="0" borderId="11" xfId="0" applyNumberFormat="1" applyFont="1" applyBorder="1" applyAlignment="1" applyProtection="1">
      <alignment horizontal="center"/>
    </xf>
    <xf numFmtId="2" fontId="8" fillId="0" borderId="12" xfId="0" applyNumberFormat="1" applyFont="1" applyBorder="1" applyAlignment="1" applyProtection="1">
      <alignment horizontal="center"/>
    </xf>
    <xf numFmtId="0" fontId="0" fillId="0" borderId="13" xfId="0" applyBorder="1" applyProtection="1"/>
    <xf numFmtId="0" fontId="0" fillId="0" borderId="14" xfId="0" applyFill="1" applyBorder="1" applyAlignment="1" applyProtection="1">
      <alignment horizontal="center" vertical="center"/>
    </xf>
    <xf numFmtId="10" fontId="0" fillId="0" borderId="14" xfId="0" applyNumberFormat="1" applyFill="1" applyBorder="1" applyAlignment="1" applyProtection="1">
      <alignment horizontal="center"/>
    </xf>
    <xf numFmtId="10" fontId="0" fillId="0" borderId="14" xfId="0" applyNumberFormat="1" applyFill="1" applyBorder="1" applyProtection="1"/>
    <xf numFmtId="10" fontId="0" fillId="0" borderId="15" xfId="0" applyNumberFormat="1" applyFill="1" applyBorder="1" applyProtection="1"/>
    <xf numFmtId="0" fontId="0" fillId="3" borderId="13" xfId="0" applyFill="1" applyBorder="1" applyAlignment="1" applyProtection="1">
      <alignment vertical="center" wrapText="1"/>
      <protection locked="0"/>
    </xf>
    <xf numFmtId="0" fontId="0" fillId="3" borderId="14" xfId="0" applyFill="1" applyBorder="1" applyAlignment="1" applyProtection="1">
      <alignment vertical="center"/>
      <protection locked="0"/>
    </xf>
    <xf numFmtId="0" fontId="0" fillId="3" borderId="15" xfId="0" applyFill="1" applyBorder="1" applyAlignment="1" applyProtection="1">
      <alignment vertical="center"/>
      <protection locked="0"/>
    </xf>
    <xf numFmtId="0" fontId="0" fillId="0" borderId="4" xfId="0" applyBorder="1" applyAlignment="1" applyProtection="1">
      <alignment horizontal="center"/>
      <protection locked="0"/>
    </xf>
    <xf numFmtId="9" fontId="6" fillId="0" borderId="5" xfId="1" applyFont="1" applyBorder="1" applyProtection="1">
      <protection locked="0"/>
    </xf>
    <xf numFmtId="9" fontId="6" fillId="0" borderId="6" xfId="1" applyFont="1" applyBorder="1" applyProtection="1">
      <protection locked="0"/>
    </xf>
    <xf numFmtId="0" fontId="0" fillId="0" borderId="7" xfId="0" applyBorder="1" applyAlignment="1" applyProtection="1">
      <alignment horizontal="center"/>
      <protection locked="0"/>
    </xf>
    <xf numFmtId="0" fontId="0" fillId="0" borderId="16" xfId="0" applyBorder="1" applyAlignment="1" applyProtection="1">
      <alignment horizontal="center"/>
      <protection locked="0"/>
    </xf>
    <xf numFmtId="0" fontId="8" fillId="3" borderId="13" xfId="0" applyFont="1" applyFill="1" applyBorder="1" applyProtection="1">
      <protection locked="0"/>
    </xf>
    <xf numFmtId="9" fontId="6" fillId="3" borderId="14" xfId="1" applyNumberFormat="1" applyFont="1" applyFill="1" applyBorder="1" applyProtection="1">
      <protection locked="0"/>
    </xf>
    <xf numFmtId="9" fontId="6" fillId="3" borderId="15" xfId="1" applyNumberFormat="1" applyFont="1" applyFill="1" applyBorder="1" applyProtection="1">
      <protection locked="0"/>
    </xf>
    <xf numFmtId="0" fontId="0" fillId="3" borderId="1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0" fillId="0" borderId="10" xfId="0" applyBorder="1" applyAlignment="1" applyProtection="1">
      <alignment horizontal="center" vertical="center" wrapText="1"/>
      <protection locked="0"/>
    </xf>
    <xf numFmtId="9" fontId="6" fillId="0" borderId="11" xfId="1" applyFont="1" applyBorder="1" applyAlignment="1" applyProtection="1">
      <alignment vertical="center"/>
      <protection locked="0"/>
    </xf>
    <xf numFmtId="9" fontId="0" fillId="0" borderId="12" xfId="0" applyNumberFormat="1" applyBorder="1" applyAlignment="1" applyProtection="1">
      <alignment vertical="center"/>
      <protection locked="0"/>
    </xf>
    <xf numFmtId="9" fontId="0" fillId="0" borderId="17" xfId="0" applyNumberFormat="1" applyBorder="1" applyAlignment="1" applyProtection="1">
      <alignment vertical="center"/>
      <protection locked="0"/>
    </xf>
    <xf numFmtId="0" fontId="0" fillId="0" borderId="10" xfId="0" applyBorder="1" applyAlignment="1" applyProtection="1">
      <alignment horizontal="center"/>
      <protection locked="0"/>
    </xf>
    <xf numFmtId="0" fontId="8" fillId="3" borderId="13" xfId="0" applyFont="1" applyFill="1" applyBorder="1" applyAlignment="1" applyProtection="1">
      <alignment horizontal="center"/>
      <protection locked="0"/>
    </xf>
    <xf numFmtId="0" fontId="0" fillId="3" borderId="13" xfId="0" applyFill="1" applyBorder="1" applyAlignment="1" applyProtection="1">
      <alignment horizontal="center" vertical="center" wrapText="1"/>
      <protection locked="0"/>
    </xf>
    <xf numFmtId="0" fontId="0" fillId="3" borderId="13" xfId="0" applyFill="1" applyBorder="1" applyProtection="1">
      <protection locked="0"/>
    </xf>
    <xf numFmtId="0" fontId="0" fillId="3" borderId="18" xfId="0" applyFill="1" applyBorder="1" applyProtection="1">
      <protection locked="0"/>
    </xf>
    <xf numFmtId="0" fontId="0" fillId="3" borderId="15" xfId="0" applyFill="1" applyBorder="1" applyProtection="1">
      <protection locked="0"/>
    </xf>
    <xf numFmtId="0" fontId="0" fillId="0" borderId="1" xfId="0" applyBorder="1" applyProtection="1">
      <protection locked="0"/>
    </xf>
    <xf numFmtId="9" fontId="0" fillId="0" borderId="19" xfId="0" applyNumberFormat="1" applyBorder="1" applyProtection="1">
      <protection locked="0"/>
    </xf>
    <xf numFmtId="9" fontId="0" fillId="0" borderId="3" xfId="0" applyNumberFormat="1" applyBorder="1" applyProtection="1">
      <protection locked="0"/>
    </xf>
    <xf numFmtId="0" fontId="0" fillId="0" borderId="4" xfId="0" applyBorder="1" applyProtection="1">
      <protection locked="0"/>
    </xf>
    <xf numFmtId="9" fontId="0" fillId="0" borderId="20" xfId="0" applyNumberFormat="1" applyBorder="1" applyProtection="1">
      <protection locked="0"/>
    </xf>
    <xf numFmtId="9" fontId="0" fillId="0" borderId="9" xfId="0" applyNumberFormat="1" applyBorder="1" applyProtection="1">
      <protection locked="0"/>
    </xf>
    <xf numFmtId="0" fontId="0" fillId="0" borderId="21" xfId="0" applyBorder="1" applyProtection="1">
      <protection locked="0"/>
    </xf>
    <xf numFmtId="9" fontId="0" fillId="0" borderId="22" xfId="0" applyNumberFormat="1" applyBorder="1" applyProtection="1">
      <protection locked="0"/>
    </xf>
    <xf numFmtId="9" fontId="0" fillId="0" borderId="23" xfId="0" applyNumberFormat="1" applyBorder="1" applyProtection="1">
      <protection locked="0"/>
    </xf>
    <xf numFmtId="0" fontId="0" fillId="3" borderId="21" xfId="0" applyFill="1" applyBorder="1" applyProtection="1">
      <protection locked="0"/>
    </xf>
    <xf numFmtId="9" fontId="0" fillId="3" borderId="22" xfId="0" applyNumberFormat="1" applyFill="1" applyBorder="1" applyProtection="1">
      <protection locked="0"/>
    </xf>
    <xf numFmtId="9" fontId="0" fillId="3" borderId="15" xfId="0" applyNumberFormat="1" applyFill="1" applyBorder="1" applyProtection="1">
      <protection locked="0"/>
    </xf>
    <xf numFmtId="0" fontId="0" fillId="0" borderId="7" xfId="0" applyBorder="1" applyProtection="1">
      <protection locked="0"/>
    </xf>
    <xf numFmtId="0" fontId="0" fillId="0" borderId="16" xfId="0" applyBorder="1" applyProtection="1">
      <protection locked="0"/>
    </xf>
    <xf numFmtId="9" fontId="0" fillId="0" borderId="17" xfId="0" applyNumberFormat="1" applyBorder="1" applyProtection="1">
      <protection locked="0"/>
    </xf>
    <xf numFmtId="0" fontId="0" fillId="0" borderId="6" xfId="0" applyBorder="1" applyAlignment="1" applyProtection="1">
      <alignment horizontal="center"/>
      <protection locked="0"/>
    </xf>
    <xf numFmtId="0" fontId="0" fillId="0" borderId="17" xfId="0" applyBorder="1" applyAlignment="1" applyProtection="1">
      <alignment horizontal="center"/>
      <protection locked="0"/>
    </xf>
    <xf numFmtId="0" fontId="0" fillId="3" borderId="15" xfId="0" applyFill="1" applyBorder="1" applyAlignment="1" applyProtection="1">
      <alignment horizontal="center"/>
      <protection locked="0"/>
    </xf>
    <xf numFmtId="0" fontId="9" fillId="0" borderId="4" xfId="0" applyFont="1" applyFill="1" applyBorder="1" applyAlignment="1" applyProtection="1">
      <alignment horizontal="center"/>
      <protection locked="0"/>
    </xf>
    <xf numFmtId="0" fontId="9" fillId="0" borderId="7" xfId="0" applyFont="1" applyFill="1" applyBorder="1" applyAlignment="1" applyProtection="1">
      <alignment horizontal="center"/>
      <protection locked="0"/>
    </xf>
    <xf numFmtId="0" fontId="9" fillId="0" borderId="24" xfId="0" applyFont="1" applyFill="1" applyBorder="1" applyAlignment="1" applyProtection="1">
      <alignment horizontal="center"/>
      <protection locked="0"/>
    </xf>
    <xf numFmtId="0" fontId="9" fillId="4" borderId="4" xfId="0" applyFont="1" applyFill="1" applyBorder="1" applyAlignment="1" applyProtection="1">
      <alignment horizontal="center"/>
      <protection locked="0"/>
    </xf>
    <xf numFmtId="0" fontId="9" fillId="4" borderId="7" xfId="0" applyFont="1" applyFill="1" applyBorder="1" applyAlignment="1" applyProtection="1">
      <alignment horizontal="center"/>
      <protection locked="0"/>
    </xf>
    <xf numFmtId="0" fontId="9" fillId="5" borderId="7" xfId="0" applyFont="1" applyFill="1" applyBorder="1" applyAlignment="1" applyProtection="1">
      <alignment horizontal="center"/>
      <protection locked="0"/>
    </xf>
    <xf numFmtId="9" fontId="6" fillId="0" borderId="5" xfId="1" applyFont="1" applyBorder="1" applyProtection="1">
      <protection locked="0"/>
    </xf>
    <xf numFmtId="0" fontId="10" fillId="0" borderId="0" xfId="0" applyFont="1"/>
    <xf numFmtId="0" fontId="11" fillId="0" borderId="0" xfId="0" applyFont="1"/>
    <xf numFmtId="0" fontId="0" fillId="0" borderId="0" xfId="0" applyFont="1"/>
    <xf numFmtId="0" fontId="12" fillId="0" borderId="0" xfId="0" applyFont="1" applyAlignment="1">
      <alignment horizontal="center" vertical="center"/>
    </xf>
    <xf numFmtId="0" fontId="12" fillId="0" borderId="0" xfId="0" applyFont="1" applyBorder="1" applyAlignment="1">
      <alignment horizontal="center" vertical="center" wrapText="1"/>
    </xf>
    <xf numFmtId="0" fontId="10" fillId="6" borderId="8" xfId="0" applyFont="1" applyFill="1" applyBorder="1" applyAlignment="1">
      <alignment horizontal="center"/>
    </xf>
    <xf numFmtId="0" fontId="10" fillId="7" borderId="8" xfId="0" applyFont="1" applyFill="1" applyBorder="1" applyAlignment="1">
      <alignment horizontal="center"/>
    </xf>
    <xf numFmtId="0" fontId="10" fillId="8" borderId="8" xfId="0" applyFont="1" applyFill="1" applyBorder="1" applyAlignment="1">
      <alignment horizontal="center"/>
    </xf>
    <xf numFmtId="0" fontId="10" fillId="9" borderId="8" xfId="0" applyFont="1" applyFill="1" applyBorder="1" applyAlignment="1">
      <alignment horizontal="center"/>
    </xf>
    <xf numFmtId="0" fontId="10" fillId="5" borderId="8" xfId="0" applyFont="1" applyFill="1" applyBorder="1" applyAlignment="1">
      <alignment horizontal="center"/>
    </xf>
    <xf numFmtId="0" fontId="13" fillId="0" borderId="8" xfId="0" applyFont="1" applyBorder="1" applyAlignment="1">
      <alignment textRotation="90"/>
    </xf>
    <xf numFmtId="0" fontId="14" fillId="0" borderId="8" xfId="0" applyFont="1" applyBorder="1" applyAlignment="1">
      <alignment horizontal="center" vertical="center" wrapText="1"/>
    </xf>
    <xf numFmtId="0" fontId="10" fillId="10" borderId="8" xfId="0" applyFont="1" applyFill="1" applyBorder="1" applyAlignment="1">
      <alignment horizontal="center"/>
    </xf>
    <xf numFmtId="0" fontId="0" fillId="0" borderId="0" xfId="0" applyFont="1" applyBorder="1"/>
    <xf numFmtId="0" fontId="0" fillId="0" borderId="8" xfId="0" applyFont="1" applyBorder="1"/>
    <xf numFmtId="0" fontId="10" fillId="0" borderId="8" xfId="0" applyFont="1" applyBorder="1" applyAlignment="1">
      <alignment vertical="center"/>
    </xf>
    <xf numFmtId="0" fontId="9" fillId="0" borderId="0" xfId="0" applyFont="1"/>
    <xf numFmtId="0" fontId="9" fillId="0" borderId="0" xfId="0" applyNumberFormat="1" applyFont="1" applyAlignment="1">
      <alignment horizontal="center" vertical="center" wrapText="1"/>
    </xf>
    <xf numFmtId="0" fontId="9" fillId="0" borderId="0" xfId="0" applyNumberFormat="1" applyFont="1" applyAlignment="1">
      <alignment horizontal="left" vertical="center"/>
    </xf>
    <xf numFmtId="0" fontId="15" fillId="0" borderId="0" xfId="0" applyFont="1" applyBorder="1" applyAlignment="1">
      <alignment horizontal="center" vertical="center" wrapText="1"/>
    </xf>
    <xf numFmtId="0" fontId="10" fillId="0" borderId="0" xfId="0" applyFont="1" applyFill="1" applyBorder="1" applyAlignment="1">
      <alignment horizontal="center"/>
    </xf>
    <xf numFmtId="0" fontId="15" fillId="11" borderId="8" xfId="0" applyFont="1" applyFill="1" applyBorder="1" applyAlignment="1">
      <alignment horizontal="center" vertical="center" wrapText="1"/>
    </xf>
    <xf numFmtId="0" fontId="0" fillId="0" borderId="0" xfId="0" applyFont="1" applyAlignment="1" applyProtection="1">
      <alignment horizontal="center" vertical="center"/>
    </xf>
    <xf numFmtId="0" fontId="12" fillId="0" borderId="0" xfId="0" applyFont="1" applyAlignment="1" applyProtection="1">
      <alignment horizontal="center" vertical="center"/>
    </xf>
    <xf numFmtId="0" fontId="0" fillId="0" borderId="0" xfId="0" applyProtection="1"/>
    <xf numFmtId="0" fontId="0" fillId="0" borderId="0" xfId="0" applyBorder="1" applyProtection="1"/>
    <xf numFmtId="0" fontId="24" fillId="0" borderId="0" xfId="0" applyFont="1" applyBorder="1" applyAlignment="1" applyProtection="1">
      <alignment horizontal="center" vertical="center" wrapText="1"/>
    </xf>
    <xf numFmtId="0" fontId="28" fillId="19" borderId="8" xfId="0" applyFont="1" applyFill="1" applyBorder="1" applyAlignment="1" applyProtection="1">
      <alignment horizontal="center" vertical="center" wrapText="1"/>
    </xf>
    <xf numFmtId="0" fontId="14" fillId="6" borderId="8" xfId="0" applyFont="1" applyFill="1" applyBorder="1" applyAlignment="1" applyProtection="1">
      <alignment horizontal="center" vertical="center"/>
    </xf>
    <xf numFmtId="0" fontId="14" fillId="7" borderId="8" xfId="0" applyFont="1" applyFill="1" applyBorder="1" applyAlignment="1" applyProtection="1">
      <alignment horizontal="center" vertical="center"/>
    </xf>
    <xf numFmtId="0" fontId="16" fillId="0" borderId="0" xfId="0" applyFont="1" applyAlignment="1" applyProtection="1">
      <alignment vertical="center"/>
    </xf>
    <xf numFmtId="0" fontId="10" fillId="0" borderId="8" xfId="0" applyFont="1" applyBorder="1" applyAlignment="1" applyProtection="1">
      <alignment horizontal="center" vertical="center" wrapText="1"/>
    </xf>
    <xf numFmtId="0" fontId="14" fillId="8" borderId="8" xfId="0" applyFont="1" applyFill="1" applyBorder="1" applyAlignment="1" applyProtection="1">
      <alignment horizontal="center" vertical="center"/>
    </xf>
    <xf numFmtId="0" fontId="14" fillId="12" borderId="8" xfId="0" applyFont="1" applyFill="1" applyBorder="1" applyAlignment="1" applyProtection="1">
      <alignment horizontal="center" vertical="center"/>
    </xf>
    <xf numFmtId="0" fontId="14" fillId="13" borderId="8" xfId="0" applyFont="1" applyFill="1" applyBorder="1" applyAlignment="1" applyProtection="1">
      <alignment horizontal="center" vertical="center"/>
    </xf>
    <xf numFmtId="0" fontId="13" fillId="15" borderId="8" xfId="0" applyFont="1" applyFill="1" applyBorder="1" applyAlignment="1" applyProtection="1">
      <alignment horizontal="center" vertical="center" wrapText="1"/>
    </xf>
    <xf numFmtId="0" fontId="13" fillId="6" borderId="8" xfId="0" applyFont="1" applyFill="1" applyBorder="1" applyAlignment="1" applyProtection="1">
      <alignment horizontal="center"/>
    </xf>
    <xf numFmtId="0" fontId="13" fillId="7" borderId="8" xfId="0" applyFont="1" applyFill="1" applyBorder="1" applyAlignment="1" applyProtection="1">
      <alignment horizontal="center"/>
    </xf>
    <xf numFmtId="0" fontId="13" fillId="8" borderId="8" xfId="0" applyFont="1" applyFill="1" applyBorder="1" applyAlignment="1" applyProtection="1">
      <alignment horizontal="center"/>
    </xf>
    <xf numFmtId="0" fontId="13" fillId="9" borderId="8" xfId="0" applyFont="1" applyFill="1" applyBorder="1" applyAlignment="1" applyProtection="1">
      <alignment horizontal="center"/>
    </xf>
    <xf numFmtId="0" fontId="13" fillId="13" borderId="8" xfId="0" applyFont="1" applyFill="1" applyBorder="1" applyAlignment="1" applyProtection="1">
      <alignment horizontal="center"/>
    </xf>
    <xf numFmtId="0" fontId="13" fillId="0" borderId="8" xfId="0" applyFont="1" applyBorder="1" applyAlignment="1" applyProtection="1">
      <alignment horizontal="center" vertical="center" wrapText="1"/>
    </xf>
    <xf numFmtId="0" fontId="28" fillId="19" borderId="8" xfId="0" applyFont="1" applyFill="1" applyBorder="1" applyAlignment="1" applyProtection="1">
      <alignment horizontal="justify" vertical="center" wrapText="1"/>
    </xf>
    <xf numFmtId="0" fontId="28" fillId="19" borderId="8" xfId="0" applyFont="1" applyFill="1" applyBorder="1" applyAlignment="1" applyProtection="1">
      <alignment horizontal="left" vertical="center" wrapText="1"/>
    </xf>
    <xf numFmtId="0" fontId="37" fillId="0" borderId="8" xfId="0" applyFont="1" applyFill="1" applyBorder="1" applyAlignment="1" applyProtection="1">
      <alignment horizontal="left" vertical="center" wrapText="1"/>
      <protection locked="0"/>
    </xf>
    <xf numFmtId="0" fontId="27" fillId="19" borderId="8" xfId="0" applyFont="1" applyFill="1" applyBorder="1" applyAlignment="1" applyProtection="1">
      <alignment horizontal="center" vertical="center" wrapText="1"/>
    </xf>
    <xf numFmtId="0" fontId="24" fillId="0" borderId="0" xfId="0" applyFont="1" applyBorder="1" applyAlignment="1" applyProtection="1">
      <alignment horizontal="center" vertical="center" wrapText="1"/>
      <protection locked="0"/>
    </xf>
    <xf numFmtId="0" fontId="0" fillId="0" borderId="0" xfId="0" applyProtection="1">
      <protection locked="0"/>
    </xf>
    <xf numFmtId="0" fontId="26" fillId="0" borderId="0" xfId="0" applyFont="1" applyBorder="1" applyAlignment="1" applyProtection="1">
      <alignment vertical="center" wrapText="1"/>
    </xf>
    <xf numFmtId="0" fontId="17" fillId="0" borderId="8" xfId="0" applyFont="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protection locked="0"/>
    </xf>
    <xf numFmtId="0" fontId="17" fillId="6" borderId="8" xfId="0" applyFont="1" applyFill="1" applyBorder="1" applyAlignment="1" applyProtection="1">
      <alignment horizontal="center" vertical="center" wrapText="1"/>
      <protection locked="0"/>
    </xf>
    <xf numFmtId="0" fontId="17" fillId="21" borderId="8" xfId="0" applyFont="1" applyFill="1" applyBorder="1" applyAlignment="1" applyProtection="1">
      <alignment horizontal="center" vertical="center" wrapText="1"/>
      <protection locked="0"/>
    </xf>
    <xf numFmtId="0" fontId="24" fillId="19" borderId="26" xfId="0" applyFont="1" applyFill="1" applyBorder="1" applyAlignment="1" applyProtection="1">
      <alignment horizontal="left" vertical="center" wrapText="1"/>
      <protection locked="0"/>
    </xf>
    <xf numFmtId="0" fontId="17" fillId="0" borderId="8" xfId="0" applyFont="1" applyFill="1" applyBorder="1" applyAlignment="1" applyProtection="1">
      <alignment horizontal="center" vertical="center" wrapText="1"/>
      <protection locked="0"/>
    </xf>
    <xf numFmtId="0" fontId="28" fillId="0" borderId="8" xfId="0" applyFont="1" applyFill="1" applyBorder="1" applyAlignment="1" applyProtection="1">
      <alignment horizontal="center" vertical="center" wrapText="1"/>
      <protection locked="0"/>
    </xf>
    <xf numFmtId="0" fontId="19" fillId="14" borderId="31" xfId="0" applyFont="1" applyFill="1" applyBorder="1" applyAlignment="1" applyProtection="1">
      <alignment horizontal="center"/>
      <protection locked="0"/>
    </xf>
    <xf numFmtId="0" fontId="19" fillId="14" borderId="32" xfId="0" applyFont="1" applyFill="1" applyBorder="1" applyAlignment="1" applyProtection="1">
      <alignment horizontal="center"/>
      <protection locked="0"/>
    </xf>
    <xf numFmtId="0" fontId="7" fillId="14" borderId="27" xfId="0" applyFont="1" applyFill="1" applyBorder="1" applyAlignment="1" applyProtection="1">
      <alignment horizontal="center"/>
      <protection locked="0"/>
    </xf>
    <xf numFmtId="0" fontId="7" fillId="14" borderId="29" xfId="0" applyFont="1" applyFill="1" applyBorder="1" applyAlignment="1" applyProtection="1">
      <alignment horizontal="center"/>
      <protection locked="0"/>
    </xf>
    <xf numFmtId="0" fontId="18" fillId="0" borderId="8" xfId="0" applyFont="1" applyFill="1" applyBorder="1" applyAlignment="1" applyProtection="1">
      <alignment horizontal="center"/>
      <protection locked="0"/>
    </xf>
    <xf numFmtId="0" fontId="18" fillId="0" borderId="9" xfId="0" applyFont="1" applyFill="1" applyBorder="1" applyAlignment="1" applyProtection="1">
      <alignment horizontal="center"/>
      <protection locked="0"/>
    </xf>
    <xf numFmtId="0" fontId="18" fillId="0" borderId="30" xfId="0" applyFont="1" applyFill="1" applyBorder="1" applyAlignment="1" applyProtection="1">
      <alignment horizontal="center"/>
      <protection locked="0"/>
    </xf>
    <xf numFmtId="0" fontId="18" fillId="0" borderId="23" xfId="0" applyFont="1" applyFill="1" applyBorder="1" applyAlignment="1" applyProtection="1">
      <alignment horizontal="center"/>
      <protection locked="0"/>
    </xf>
    <xf numFmtId="0" fontId="18" fillId="0" borderId="5" xfId="0" applyFont="1" applyFill="1" applyBorder="1" applyAlignment="1" applyProtection="1">
      <alignment horizontal="center"/>
      <protection locked="0"/>
    </xf>
    <xf numFmtId="0" fontId="18" fillId="0" borderId="6" xfId="0" applyFont="1" applyFill="1" applyBorder="1" applyAlignment="1" applyProtection="1">
      <alignment horizontal="center"/>
      <protection locked="0"/>
    </xf>
    <xf numFmtId="0" fontId="20" fillId="16" borderId="27" xfId="0" applyFont="1" applyFill="1" applyBorder="1" applyAlignment="1" applyProtection="1">
      <alignment horizontal="center" vertical="center"/>
    </xf>
    <xf numFmtId="0" fontId="20" fillId="16" borderId="28" xfId="0" applyFont="1" applyFill="1" applyBorder="1" applyAlignment="1" applyProtection="1">
      <alignment horizontal="center" vertical="center"/>
    </xf>
    <xf numFmtId="0" fontId="20" fillId="16" borderId="29" xfId="0" applyFont="1" applyFill="1" applyBorder="1" applyAlignment="1" applyProtection="1">
      <alignment horizontal="center" vertical="center"/>
    </xf>
    <xf numFmtId="0" fontId="7" fillId="14" borderId="13" xfId="0" applyFont="1" applyFill="1" applyBorder="1" applyAlignment="1" applyProtection="1">
      <alignment horizontal="center" wrapText="1"/>
      <protection locked="0"/>
    </xf>
    <xf numFmtId="0" fontId="7" fillId="14" borderId="14" xfId="0" applyFont="1" applyFill="1" applyBorder="1" applyAlignment="1" applyProtection="1">
      <alignment horizontal="center" wrapText="1"/>
      <protection locked="0"/>
    </xf>
    <xf numFmtId="0" fontId="7" fillId="14" borderId="15" xfId="0" applyFont="1" applyFill="1" applyBorder="1" applyAlignment="1" applyProtection="1">
      <alignment horizontal="center" wrapText="1"/>
      <protection locked="0"/>
    </xf>
    <xf numFmtId="0" fontId="7" fillId="14" borderId="28" xfId="0" applyFont="1" applyFill="1" applyBorder="1" applyAlignment="1" applyProtection="1">
      <alignment horizontal="center"/>
      <protection locked="0"/>
    </xf>
    <xf numFmtId="0" fontId="19" fillId="15" borderId="27" xfId="0" applyFont="1" applyFill="1" applyBorder="1" applyAlignment="1" applyProtection="1">
      <alignment horizontal="center" vertical="center"/>
      <protection locked="0"/>
    </xf>
    <xf numFmtId="0" fontId="19" fillId="15" borderId="28" xfId="0" applyFont="1" applyFill="1" applyBorder="1" applyAlignment="1" applyProtection="1">
      <alignment horizontal="center" vertical="center"/>
      <protection locked="0"/>
    </xf>
    <xf numFmtId="0" fontId="19" fillId="15" borderId="29" xfId="0" applyFont="1" applyFill="1" applyBorder="1" applyAlignment="1" applyProtection="1">
      <alignment horizontal="center" vertical="center"/>
      <protection locked="0"/>
    </xf>
    <xf numFmtId="0" fontId="13" fillId="17" borderId="8" xfId="0" applyFont="1" applyFill="1" applyBorder="1" applyAlignment="1" applyProtection="1">
      <alignment horizontal="center" vertical="center" wrapText="1"/>
    </xf>
    <xf numFmtId="0" fontId="34" fillId="11" borderId="8" xfId="0" applyFont="1" applyFill="1" applyBorder="1" applyAlignment="1" applyProtection="1">
      <alignment horizontal="center" vertical="center"/>
    </xf>
    <xf numFmtId="0" fontId="22" fillId="14" borderId="8" xfId="0" applyFont="1" applyFill="1" applyBorder="1" applyAlignment="1" applyProtection="1">
      <alignment horizontal="center" vertical="center"/>
    </xf>
    <xf numFmtId="0" fontId="25" fillId="3" borderId="8" xfId="0" applyFont="1" applyFill="1" applyBorder="1" applyAlignment="1" applyProtection="1">
      <alignment horizontal="center" vertical="center" wrapText="1"/>
    </xf>
    <xf numFmtId="0" fontId="31" fillId="0" borderId="0" xfId="0" applyFont="1" applyAlignment="1" applyProtection="1">
      <alignment horizontal="center" vertical="center"/>
    </xf>
    <xf numFmtId="0" fontId="34" fillId="19" borderId="8" xfId="0" applyFont="1" applyFill="1" applyBorder="1" applyAlignment="1" applyProtection="1">
      <alignment horizontal="right" vertical="center" wrapText="1"/>
    </xf>
    <xf numFmtId="0" fontId="27" fillId="0" borderId="8" xfId="0" applyFont="1" applyBorder="1" applyAlignment="1" applyProtection="1">
      <alignment horizontal="left" vertical="center"/>
      <protection locked="0"/>
    </xf>
    <xf numFmtId="0" fontId="34" fillId="3" borderId="8" xfId="0" applyFont="1" applyFill="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27" fillId="0" borderId="8" xfId="0" applyFont="1" applyFill="1" applyBorder="1" applyAlignment="1" applyProtection="1">
      <alignment horizontal="left" vertical="center"/>
      <protection locked="0"/>
    </xf>
    <xf numFmtId="0" fontId="39" fillId="14" borderId="8" xfId="0" applyFont="1" applyFill="1" applyBorder="1" applyAlignment="1" applyProtection="1">
      <alignment horizontal="left" vertical="center"/>
      <protection locked="0"/>
    </xf>
    <xf numFmtId="0" fontId="34" fillId="19" borderId="8" xfId="0" applyFont="1" applyFill="1" applyBorder="1" applyAlignment="1" applyProtection="1">
      <alignment horizontal="right" vertical="center"/>
    </xf>
    <xf numFmtId="0" fontId="34" fillId="19" borderId="33" xfId="0" applyFont="1" applyFill="1" applyBorder="1" applyAlignment="1" applyProtection="1">
      <alignment horizontal="right" vertical="center"/>
    </xf>
    <xf numFmtId="0" fontId="34" fillId="19" borderId="34" xfId="0" applyFont="1" applyFill="1" applyBorder="1" applyAlignment="1" applyProtection="1">
      <alignment horizontal="right" vertical="center"/>
    </xf>
    <xf numFmtId="0" fontId="36" fillId="18" borderId="8" xfId="0" applyFont="1" applyFill="1" applyBorder="1" applyAlignment="1" applyProtection="1">
      <alignment horizontal="center" vertical="center" wrapText="1"/>
    </xf>
    <xf numFmtId="0" fontId="27" fillId="0" borderId="33" xfId="0" applyFont="1" applyFill="1" applyBorder="1" applyAlignment="1" applyProtection="1">
      <alignment horizontal="left" vertical="center"/>
      <protection locked="0"/>
    </xf>
    <xf numFmtId="0" fontId="27" fillId="0" borderId="25" xfId="0" applyFont="1" applyFill="1" applyBorder="1" applyAlignment="1" applyProtection="1">
      <alignment horizontal="left" vertical="center"/>
      <protection locked="0"/>
    </xf>
    <xf numFmtId="0" fontId="27" fillId="0" borderId="34" xfId="0" applyFont="1" applyFill="1" applyBorder="1" applyAlignment="1" applyProtection="1">
      <alignment horizontal="left" vertical="center"/>
      <protection locked="0"/>
    </xf>
    <xf numFmtId="0" fontId="17" fillId="0" borderId="8"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26" fillId="0" borderId="38" xfId="0" applyFont="1" applyBorder="1" applyAlignment="1" applyProtection="1">
      <alignment horizontal="center" vertical="center" wrapText="1"/>
      <protection locked="0"/>
    </xf>
    <xf numFmtId="0" fontId="26" fillId="0" borderId="37" xfId="0" applyFont="1" applyBorder="1" applyAlignment="1" applyProtection="1">
      <alignment horizontal="center" vertical="center" wrapText="1"/>
      <protection locked="0"/>
    </xf>
    <xf numFmtId="0" fontId="28" fillId="0" borderId="8" xfId="0" applyFont="1" applyFill="1" applyBorder="1" applyAlignment="1" applyProtection="1">
      <alignment horizontal="left" vertical="center" wrapText="1"/>
      <protection locked="0"/>
    </xf>
    <xf numFmtId="0" fontId="17" fillId="3" borderId="35" xfId="0" applyFont="1" applyFill="1" applyBorder="1" applyAlignment="1" applyProtection="1">
      <alignment horizontal="center" vertical="center" wrapText="1"/>
    </xf>
    <xf numFmtId="0" fontId="17" fillId="3" borderId="36"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37" xfId="0" applyFont="1" applyFill="1" applyBorder="1" applyAlignment="1" applyProtection="1">
      <alignment horizontal="center" vertical="center" wrapText="1"/>
    </xf>
    <xf numFmtId="0" fontId="34" fillId="11" borderId="35" xfId="0" applyFont="1" applyFill="1" applyBorder="1" applyAlignment="1" applyProtection="1">
      <alignment horizontal="center" vertical="center" wrapText="1"/>
    </xf>
    <xf numFmtId="0" fontId="34" fillId="11" borderId="36" xfId="0" applyFont="1" applyFill="1" applyBorder="1" applyAlignment="1" applyProtection="1">
      <alignment horizontal="center" vertical="center" wrapText="1"/>
    </xf>
    <xf numFmtId="0" fontId="34" fillId="11" borderId="20" xfId="0" applyFont="1" applyFill="1" applyBorder="1" applyAlignment="1" applyProtection="1">
      <alignment horizontal="center" vertical="center" wrapText="1"/>
    </xf>
    <xf numFmtId="0" fontId="34" fillId="11" borderId="37" xfId="0" applyFont="1" applyFill="1" applyBorder="1" applyAlignment="1" applyProtection="1">
      <alignment horizontal="center" vertical="center" wrapText="1"/>
    </xf>
    <xf numFmtId="0" fontId="28" fillId="0" borderId="8" xfId="0" applyFont="1" applyFill="1" applyBorder="1" applyAlignment="1" applyProtection="1">
      <alignment horizontal="center" vertical="center" wrapText="1"/>
      <protection locked="0"/>
    </xf>
    <xf numFmtId="0" fontId="13" fillId="15" borderId="26" xfId="0" applyFont="1" applyFill="1" applyBorder="1" applyAlignment="1" applyProtection="1">
      <alignment horizontal="center" vertical="center" wrapText="1"/>
    </xf>
    <xf numFmtId="0" fontId="13" fillId="15" borderId="5" xfId="0" applyFont="1" applyFill="1" applyBorder="1" applyAlignment="1" applyProtection="1">
      <alignment horizontal="center" vertical="center" wrapText="1"/>
    </xf>
    <xf numFmtId="0" fontId="28" fillId="20" borderId="26" xfId="0" applyFont="1" applyFill="1" applyBorder="1" applyAlignment="1" applyProtection="1">
      <alignment horizontal="center" vertical="center" wrapText="1"/>
    </xf>
    <xf numFmtId="0" fontId="28" fillId="20" borderId="5" xfId="0" applyFont="1" applyFill="1" applyBorder="1" applyAlignment="1" applyProtection="1">
      <alignment horizontal="center" vertical="center" wrapText="1"/>
    </xf>
    <xf numFmtId="0" fontId="28" fillId="0" borderId="35" xfId="0" applyFont="1" applyFill="1" applyBorder="1" applyAlignment="1" applyProtection="1">
      <alignment horizontal="left" vertical="center" wrapText="1"/>
      <protection locked="0"/>
    </xf>
    <xf numFmtId="0" fontId="28" fillId="0" borderId="39" xfId="0" applyFont="1" applyFill="1" applyBorder="1" applyAlignment="1" applyProtection="1">
      <alignment horizontal="left" vertical="center" wrapText="1"/>
      <protection locked="0"/>
    </xf>
    <xf numFmtId="0" fontId="28" fillId="0" borderId="36" xfId="0" applyFont="1" applyFill="1" applyBorder="1" applyAlignment="1" applyProtection="1">
      <alignment horizontal="left" vertical="center" wrapText="1"/>
      <protection locked="0"/>
    </xf>
    <xf numFmtId="0" fontId="28" fillId="0" borderId="20" xfId="0" applyFont="1" applyFill="1" applyBorder="1" applyAlignment="1" applyProtection="1">
      <alignment horizontal="left" vertical="center" wrapText="1"/>
      <protection locked="0"/>
    </xf>
    <xf numFmtId="0" fontId="28" fillId="0" borderId="38" xfId="0" applyFont="1" applyFill="1" applyBorder="1" applyAlignment="1" applyProtection="1">
      <alignment horizontal="left" vertical="center" wrapText="1"/>
      <protection locked="0"/>
    </xf>
    <xf numFmtId="0" fontId="28" fillId="0" borderId="37" xfId="0" applyFont="1" applyFill="1" applyBorder="1" applyAlignment="1" applyProtection="1">
      <alignment horizontal="left" vertical="center" wrapText="1"/>
      <protection locked="0"/>
    </xf>
    <xf numFmtId="0" fontId="21" fillId="14" borderId="8" xfId="0" applyFont="1" applyFill="1" applyBorder="1" applyAlignment="1" applyProtection="1">
      <alignment horizontal="center" vertical="center"/>
    </xf>
    <xf numFmtId="0" fontId="27" fillId="19" borderId="26" xfId="0" applyFont="1" applyFill="1" applyBorder="1" applyAlignment="1" applyProtection="1">
      <alignment horizontal="center" wrapText="1"/>
    </xf>
    <xf numFmtId="0" fontId="27" fillId="19" borderId="5" xfId="0" applyFont="1" applyFill="1" applyBorder="1" applyAlignment="1" applyProtection="1">
      <alignment horizontal="center" wrapText="1"/>
    </xf>
    <xf numFmtId="0" fontId="13" fillId="0" borderId="0" xfId="0" applyFont="1" applyAlignment="1">
      <alignment horizontal="center" vertical="center"/>
    </xf>
    <xf numFmtId="0" fontId="12" fillId="11" borderId="33" xfId="0" applyFont="1" applyFill="1" applyBorder="1" applyAlignment="1">
      <alignment horizontal="center" vertical="center" wrapText="1"/>
    </xf>
    <xf numFmtId="0" fontId="12" fillId="11" borderId="34" xfId="0" applyFont="1" applyFill="1" applyBorder="1" applyAlignment="1">
      <alignment horizontal="center" vertical="center" wrapText="1"/>
    </xf>
    <xf numFmtId="0" fontId="22" fillId="14" borderId="33" xfId="0" applyFont="1" applyFill="1" applyBorder="1" applyAlignment="1">
      <alignment horizontal="center" vertical="center"/>
    </xf>
    <xf numFmtId="0" fontId="22" fillId="14" borderId="25"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25" xfId="0" applyFont="1" applyFill="1" applyBorder="1" applyAlignment="1">
      <alignment horizontal="center" vertical="center"/>
    </xf>
    <xf numFmtId="0" fontId="10" fillId="3" borderId="33" xfId="0" applyFont="1" applyFill="1" applyBorder="1" applyAlignment="1">
      <alignment horizontal="right" vertical="center" wrapText="1"/>
    </xf>
    <xf numFmtId="0" fontId="10" fillId="3" borderId="34" xfId="0" applyFont="1" applyFill="1" applyBorder="1" applyAlignment="1">
      <alignment horizontal="right" vertical="center" wrapText="1"/>
    </xf>
    <xf numFmtId="0" fontId="15" fillId="11" borderId="8" xfId="0" applyFont="1" applyFill="1" applyBorder="1" applyAlignment="1">
      <alignment horizontal="center" vertical="center" wrapText="1"/>
    </xf>
    <xf numFmtId="0" fontId="12" fillId="11" borderId="8" xfId="0" applyFont="1" applyFill="1" applyBorder="1" applyAlignment="1">
      <alignment horizontal="center" vertical="center" wrapText="1"/>
    </xf>
    <xf numFmtId="0" fontId="9" fillId="0" borderId="8" xfId="0" applyNumberFormat="1" applyFont="1" applyBorder="1" applyAlignment="1">
      <alignment horizontal="center" vertical="center" wrapText="1"/>
    </xf>
    <xf numFmtId="0" fontId="10" fillId="3" borderId="33" xfId="0" applyFont="1" applyFill="1" applyBorder="1" applyAlignment="1">
      <alignment horizontal="right" vertical="center"/>
    </xf>
    <xf numFmtId="0" fontId="10" fillId="3" borderId="34" xfId="0" applyFont="1" applyFill="1" applyBorder="1" applyAlignment="1">
      <alignment horizontal="right" vertical="center"/>
    </xf>
    <xf numFmtId="0" fontId="15" fillId="3" borderId="33" xfId="0" applyFont="1" applyFill="1" applyBorder="1" applyAlignment="1">
      <alignment horizontal="right" vertical="center" wrapText="1"/>
    </xf>
    <xf numFmtId="0" fontId="15" fillId="3" borderId="34" xfId="0" applyFont="1" applyFill="1" applyBorder="1" applyAlignment="1">
      <alignment horizontal="right" vertical="center" wrapText="1"/>
    </xf>
    <xf numFmtId="0" fontId="20" fillId="14" borderId="8" xfId="0" applyFont="1" applyFill="1" applyBorder="1" applyAlignment="1">
      <alignment horizontal="center" vertical="center"/>
    </xf>
    <xf numFmtId="0" fontId="14" fillId="11" borderId="8" xfId="0" applyFont="1" applyFill="1" applyBorder="1" applyAlignment="1">
      <alignment horizontal="center" vertical="center" wrapText="1"/>
    </xf>
  </cellXfs>
  <cellStyles count="2">
    <cellStyle name="Normal" xfId="0" builtinId="0"/>
    <cellStyle name="Porcentaje" xfId="1" builtinId="5"/>
  </cellStyles>
  <dxfs count="7">
    <dxf>
      <font>
        <b/>
        <i val="0"/>
      </font>
      <fill>
        <patternFill>
          <bgColor theme="2" tint="-0.499984740745262"/>
        </patternFill>
      </fill>
    </dxf>
    <dxf>
      <font>
        <b/>
        <i val="0"/>
      </font>
      <fill>
        <patternFill patternType="gray0625">
          <bgColor rgb="FFFFFF00"/>
        </patternFill>
      </fill>
    </dxf>
    <dxf>
      <font>
        <b/>
        <i val="0"/>
        <color theme="0"/>
      </font>
      <fill>
        <patternFill patternType="lightHorizontal">
          <bgColor rgb="FFFF0000"/>
        </patternFill>
      </fill>
    </dxf>
    <dxf>
      <fill>
        <patternFill>
          <bgColor rgb="FF92D050"/>
        </patternFill>
      </fill>
    </dxf>
    <dxf>
      <font>
        <b/>
        <i val="0"/>
      </font>
      <fill>
        <patternFill>
          <bgColor theme="2" tint="-0.24994659260841701"/>
        </patternFill>
      </fill>
    </dxf>
    <dxf>
      <font>
        <condense val="0"/>
        <extend val="0"/>
        <color rgb="FF9C6500"/>
      </font>
      <fill>
        <patternFill>
          <bgColor rgb="FFFFEB9C"/>
        </patternFill>
      </fill>
    </dxf>
    <dxf>
      <fill>
        <patternFill>
          <bgColor rgb="FFFFC000"/>
        </patternFill>
      </fill>
    </dxf>
  </dxfs>
  <tableStyles count="0" defaultTableStyle="TableStyleMedium9" defaultPivotStyle="PivotStyleLight16"/>
  <colors>
    <mruColors>
      <color rgb="FFFF33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2400" b="1" i="0" u="none" strike="noStrike" baseline="0">
                <a:solidFill>
                  <a:srgbClr val="000000"/>
                </a:solidFill>
                <a:latin typeface="Calibri"/>
                <a:ea typeface="Calibri"/>
                <a:cs typeface="Calibri"/>
              </a:defRPr>
            </a:pPr>
            <a:r>
              <a:rPr lang="es-MX"/>
              <a:t>Promedio obtenido por pregunta</a:t>
            </a:r>
          </a:p>
        </c:rich>
      </c:tx>
      <c:layout>
        <c:manualLayout>
          <c:xMode val="edge"/>
          <c:yMode val="edge"/>
          <c:x val="0.36021332136739354"/>
          <c:y val="2.7712524076782891E-2"/>
        </c:manualLayout>
      </c:layout>
      <c:overlay val="1"/>
    </c:title>
    <c:autoTitleDeleted val="0"/>
    <c:plotArea>
      <c:layout>
        <c:manualLayout>
          <c:layoutTarget val="inner"/>
          <c:xMode val="edge"/>
          <c:yMode val="edge"/>
          <c:x val="3.9392256612886305E-2"/>
          <c:y val="0.14034713736451476"/>
          <c:w val="0.90339784423970648"/>
          <c:h val="0.79111724230206826"/>
        </c:manualLayout>
      </c:layout>
      <c:barChart>
        <c:barDir val="col"/>
        <c:grouping val="clustered"/>
        <c:varyColors val="0"/>
        <c:ser>
          <c:idx val="0"/>
          <c:order val="0"/>
          <c:invertIfNegative val="0"/>
          <c:dLbls>
            <c:dLbl>
              <c:idx val="6"/>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200" b="1" i="0" u="none" strike="noStrike" baseline="0">
                    <a:solidFill>
                      <a:srgbClr val="000000"/>
                    </a:solidFill>
                    <a:latin typeface="Calibri"/>
                    <a:ea typeface="Calibri"/>
                    <a:cs typeface="Calibri"/>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(ISSSTESON!$G$7:$G$10,ISSSTESON!$G$12:$G$13,ISSSTESON!$G$16:$G$19,ISSSTESON!$G$21:$G$27)</c:f>
              <c:numCache>
                <c:formatCode>0.00</c:formatCode>
                <c:ptCount val="17"/>
                <c:pt idx="0">
                  <c:v>3.5</c:v>
                </c:pt>
                <c:pt idx="1">
                  <c:v>4</c:v>
                </c:pt>
                <c:pt idx="2">
                  <c:v>3.25</c:v>
                </c:pt>
                <c:pt idx="3">
                  <c:v>3.25</c:v>
                </c:pt>
                <c:pt idx="4">
                  <c:v>4</c:v>
                </c:pt>
                <c:pt idx="5">
                  <c:v>3.5</c:v>
                </c:pt>
                <c:pt idx="6">
                  <c:v>4.25</c:v>
                </c:pt>
                <c:pt idx="7">
                  <c:v>4</c:v>
                </c:pt>
                <c:pt idx="8">
                  <c:v>4.25</c:v>
                </c:pt>
                <c:pt idx="9">
                  <c:v>3.75</c:v>
                </c:pt>
                <c:pt idx="10">
                  <c:v>3.75</c:v>
                </c:pt>
                <c:pt idx="11">
                  <c:v>3</c:v>
                </c:pt>
                <c:pt idx="12">
                  <c:v>4.5</c:v>
                </c:pt>
                <c:pt idx="13">
                  <c:v>3.75</c:v>
                </c:pt>
                <c:pt idx="14">
                  <c:v>2.5</c:v>
                </c:pt>
                <c:pt idx="15">
                  <c:v>2.3333333333333335</c:v>
                </c:pt>
                <c:pt idx="16">
                  <c:v>0</c:v>
                </c:pt>
              </c:numCache>
            </c:numRef>
          </c:val>
        </c:ser>
        <c:dLbls>
          <c:showLegendKey val="0"/>
          <c:showVal val="0"/>
          <c:showCatName val="0"/>
          <c:showSerName val="0"/>
          <c:showPercent val="0"/>
          <c:showBubbleSize val="0"/>
        </c:dLbls>
        <c:gapWidth val="150"/>
        <c:axId val="1148309104"/>
        <c:axId val="1148311280"/>
      </c:barChart>
      <c:catAx>
        <c:axId val="1148309104"/>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1148311280"/>
        <c:crosses val="autoZero"/>
        <c:auto val="1"/>
        <c:lblAlgn val="ctr"/>
        <c:lblOffset val="100"/>
        <c:noMultiLvlLbl val="0"/>
      </c:catAx>
      <c:valAx>
        <c:axId val="1148311280"/>
        <c:scaling>
          <c:orientation val="minMax"/>
          <c:max val="5"/>
        </c:scaling>
        <c:delete val="0"/>
        <c:axPos val="l"/>
        <c:majorGridlines/>
        <c:numFmt formatCode="0.00" sourceLinked="1"/>
        <c:majorTickMark val="out"/>
        <c:minorTickMark val="none"/>
        <c:tickLblPos val="nextTo"/>
        <c:txPr>
          <a:bodyPr rot="0" vert="horz"/>
          <a:lstStyle/>
          <a:p>
            <a:pPr>
              <a:defRPr sz="1200" b="1" i="0" u="none" strike="noStrike" baseline="0">
                <a:solidFill>
                  <a:srgbClr val="000000"/>
                </a:solidFill>
                <a:latin typeface="Calibri"/>
                <a:ea typeface="Calibri"/>
                <a:cs typeface="Calibri"/>
              </a:defRPr>
            </a:pPr>
            <a:endParaRPr lang="es-MX"/>
          </a:p>
        </c:txPr>
        <c:crossAx val="11483091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MX" sz="1800" b="1" i="0" u="none" strike="noStrike" baseline="0">
                <a:solidFill>
                  <a:srgbClr val="000000"/>
                </a:solidFill>
                <a:latin typeface="Calibri"/>
              </a:rPr>
              <a:t>Porcentaje de satisfacción en cuanto a nuestro </a:t>
            </a:r>
            <a:r>
              <a:rPr lang="es-MX" sz="1800" b="1" i="0" u="none" strike="noStrike" baseline="0">
                <a:solidFill>
                  <a:srgbClr val="0066CC"/>
                </a:solidFill>
                <a:latin typeface="Calibri"/>
              </a:rPr>
              <a:t>servicio</a:t>
            </a:r>
            <a:r>
              <a:rPr lang="es-MX" sz="1800" b="1" i="0" u="none" strike="noStrike" baseline="0">
                <a:solidFill>
                  <a:srgbClr val="000000"/>
                </a:solidFill>
                <a:latin typeface="Calibri"/>
              </a:rPr>
              <a:t> Hospital Materno Infantil de Alta Especialidad Monterrey</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dPt>
          <c:dPt>
            <c:idx val="1"/>
            <c:bubble3D val="0"/>
          </c:dPt>
          <c:dLbls>
            <c:spPr>
              <a:noFill/>
              <a:ln w="25400">
                <a:noFill/>
              </a:ln>
            </c:spPr>
            <c:txPr>
              <a:bodyPr wrap="square" lIns="38100" tIns="19050" rIns="38100" bIns="19050" anchor="ctr">
                <a:spAutoFit/>
              </a:bodyPr>
              <a:lstStyle/>
              <a:p>
                <a:pPr>
                  <a:defRPr sz="1400" b="1" i="0" u="none" strike="noStrike" baseline="0">
                    <a:solidFill>
                      <a:srgbClr val="FFFFFF"/>
                    </a:solidFill>
                    <a:latin typeface="Calibri"/>
                    <a:ea typeface="Calibri"/>
                    <a:cs typeface="Calibri"/>
                  </a:defRPr>
                </a:pPr>
                <a:endParaRPr lang="es-MX"/>
              </a:p>
            </c:txPr>
            <c:dLblPos val="ctr"/>
            <c:showLegendKey val="0"/>
            <c:showVal val="0"/>
            <c:showCatName val="0"/>
            <c:showSerName val="0"/>
            <c:showPercent val="1"/>
            <c:showBubbleSize val="0"/>
            <c:showLeaderLines val="1"/>
            <c:extLst>
              <c:ext xmlns:c15="http://schemas.microsoft.com/office/drawing/2012/chart" uri="{CE6537A1-D6FC-4f65-9D91-7224C49458BB}"/>
            </c:extLst>
          </c:dLbls>
          <c:cat>
            <c:strRef>
              <c:f>ISSSTESON!$G$72:$H$72</c:f>
              <c:strCache>
                <c:ptCount val="2"/>
                <c:pt idx="0">
                  <c:v>Satisfecho</c:v>
                </c:pt>
                <c:pt idx="1">
                  <c:v>Insatisfecho</c:v>
                </c:pt>
              </c:strCache>
            </c:strRef>
          </c:cat>
          <c:val>
            <c:numRef>
              <c:f>ISSSTESON!$G$77:$H$77</c:f>
              <c:numCache>
                <c:formatCode>0%</c:formatCode>
                <c:ptCount val="2"/>
                <c:pt idx="0">
                  <c:v>0.75</c:v>
                </c:pt>
                <c:pt idx="1">
                  <c:v>0.25</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sz="925" b="0" i="0" u="none" strike="noStrike" baseline="0">
              <a:solidFill>
                <a:srgbClr val="000000"/>
              </a:solidFill>
              <a:latin typeface="Calibri"/>
              <a:ea typeface="Calibri"/>
              <a:cs typeface="Calibri"/>
            </a:defRPr>
          </a:pPr>
          <a:endParaRPr lang="es-MX"/>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MX" sz="1800" b="1" i="0" u="none" strike="noStrike" baseline="0">
                <a:solidFill>
                  <a:srgbClr val="000000"/>
                </a:solidFill>
                <a:latin typeface="Calibri"/>
              </a:rPr>
              <a:t>Porcentaje de satisfacción en cuanto a nuestros </a:t>
            </a:r>
            <a:r>
              <a:rPr lang="es-MX" sz="1800" b="1" i="0" u="none" strike="noStrike" baseline="0">
                <a:solidFill>
                  <a:srgbClr val="0066CC"/>
                </a:solidFill>
                <a:latin typeface="Calibri"/>
              </a:rPr>
              <a:t>equipos </a:t>
            </a:r>
            <a:r>
              <a:rPr lang="es-MX" sz="1800" b="1" i="0" u="none" strike="noStrike" baseline="0">
                <a:solidFill>
                  <a:srgbClr val="000000"/>
                </a:solidFill>
                <a:latin typeface="Calibri"/>
              </a:rPr>
              <a:t>Hospital Materno Infantil de Alta Especialidad Monterrey</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dPt>
          <c:dPt>
            <c:idx val="1"/>
            <c:bubble3D val="0"/>
          </c:dPt>
          <c:dLbls>
            <c:spPr>
              <a:noFill/>
              <a:ln w="25400">
                <a:noFill/>
              </a:ln>
            </c:spPr>
            <c:txPr>
              <a:bodyPr wrap="square" lIns="38100" tIns="19050" rIns="38100" bIns="19050" anchor="ctr">
                <a:spAutoFit/>
              </a:bodyPr>
              <a:lstStyle/>
              <a:p>
                <a:pPr>
                  <a:defRPr sz="1400" b="1" i="0" u="none" strike="noStrike" baseline="0">
                    <a:solidFill>
                      <a:srgbClr val="FFFFFF"/>
                    </a:solidFill>
                    <a:latin typeface="Calibri"/>
                    <a:ea typeface="Calibri"/>
                    <a:cs typeface="Calibri"/>
                  </a:defRPr>
                </a:pPr>
                <a:endParaRPr lang="es-MX"/>
              </a:p>
            </c:txPr>
            <c:dLblPos val="ctr"/>
            <c:showLegendKey val="0"/>
            <c:showVal val="0"/>
            <c:showCatName val="0"/>
            <c:showSerName val="0"/>
            <c:showPercent val="1"/>
            <c:showBubbleSize val="0"/>
            <c:showLeaderLines val="1"/>
            <c:extLst>
              <c:ext xmlns:c15="http://schemas.microsoft.com/office/drawing/2012/chart" uri="{CE6537A1-D6FC-4f65-9D91-7224C49458BB}"/>
            </c:extLst>
          </c:dLbls>
          <c:cat>
            <c:strRef>
              <c:f>ISSSTESON!$G$93:$H$93</c:f>
              <c:strCache>
                <c:ptCount val="2"/>
                <c:pt idx="0">
                  <c:v>Satisfecho</c:v>
                </c:pt>
                <c:pt idx="1">
                  <c:v>Insatisfecho</c:v>
                </c:pt>
              </c:strCache>
            </c:strRef>
          </c:cat>
          <c:val>
            <c:numRef>
              <c:f>ISSSTESON!$G$96:$H$96</c:f>
              <c:numCache>
                <c:formatCode>0%</c:formatCode>
                <c:ptCount val="2"/>
                <c:pt idx="0">
                  <c:v>0.75</c:v>
                </c:pt>
                <c:pt idx="1">
                  <c:v>0.25</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sz="925" b="0" i="0" u="none" strike="noStrike" baseline="0">
              <a:solidFill>
                <a:srgbClr val="000000"/>
              </a:solidFill>
              <a:latin typeface="Calibri"/>
              <a:ea typeface="Calibri"/>
              <a:cs typeface="Calibri"/>
            </a:defRPr>
          </a:pPr>
          <a:endParaRPr lang="es-MX"/>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MX" sz="1800" b="1" i="0" u="none" strike="noStrike" baseline="0">
                <a:solidFill>
                  <a:srgbClr val="000000"/>
                </a:solidFill>
                <a:latin typeface="Calibri"/>
              </a:rPr>
              <a:t>Porcentaje de satisfacción en cuanto a nuestros </a:t>
            </a:r>
            <a:r>
              <a:rPr lang="es-MX" sz="1800" b="1" i="0" u="none" strike="noStrike" baseline="0">
                <a:solidFill>
                  <a:srgbClr val="0066CC"/>
                </a:solidFill>
                <a:latin typeface="Calibri"/>
              </a:rPr>
              <a:t>materiales </a:t>
            </a:r>
            <a:r>
              <a:rPr lang="es-MX" sz="1800" b="1" i="0" u="none" strike="noStrike" baseline="0">
                <a:solidFill>
                  <a:srgbClr val="000000"/>
                </a:solidFill>
                <a:latin typeface="Calibri"/>
              </a:rPr>
              <a:t>Hospital Materno Infantil de Alta Especialidad Monterrey</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dPt>
          <c:dPt>
            <c:idx val="1"/>
            <c:bubble3D val="0"/>
          </c:dPt>
          <c:dLbls>
            <c:spPr>
              <a:noFill/>
              <a:ln w="25400">
                <a:noFill/>
              </a:ln>
            </c:spPr>
            <c:txPr>
              <a:bodyPr wrap="square" lIns="38100" tIns="19050" rIns="38100" bIns="19050" anchor="ctr">
                <a:spAutoFit/>
              </a:bodyPr>
              <a:lstStyle/>
              <a:p>
                <a:pPr>
                  <a:defRPr sz="1400" b="1" i="0" u="none" strike="noStrike" baseline="0">
                    <a:solidFill>
                      <a:srgbClr val="FFFFFF"/>
                    </a:solidFill>
                    <a:latin typeface="Calibri"/>
                    <a:ea typeface="Calibri"/>
                    <a:cs typeface="Calibri"/>
                  </a:defRPr>
                </a:pPr>
                <a:endParaRPr lang="es-MX"/>
              </a:p>
            </c:txPr>
            <c:dLblPos val="ctr"/>
            <c:showLegendKey val="0"/>
            <c:showVal val="0"/>
            <c:showCatName val="0"/>
            <c:showSerName val="0"/>
            <c:showPercent val="1"/>
            <c:showBubbleSize val="0"/>
            <c:showLeaderLines val="1"/>
            <c:extLst>
              <c:ext xmlns:c15="http://schemas.microsoft.com/office/drawing/2012/chart" uri="{CE6537A1-D6FC-4f65-9D91-7224C49458BB}"/>
            </c:extLst>
          </c:dLbls>
          <c:cat>
            <c:strRef>
              <c:f>ISSSTESON!$G$113:$H$113</c:f>
              <c:strCache>
                <c:ptCount val="2"/>
                <c:pt idx="0">
                  <c:v>Satisfecho</c:v>
                </c:pt>
                <c:pt idx="1">
                  <c:v>Insatisfecho</c:v>
                </c:pt>
              </c:strCache>
            </c:strRef>
          </c:cat>
          <c:val>
            <c:numRef>
              <c:f>ISSSTESON!$G$118:$H$118</c:f>
              <c:numCache>
                <c:formatCode>0%</c:formatCode>
                <c:ptCount val="2"/>
                <c:pt idx="0">
                  <c:v>0.91666666666666663</c:v>
                </c:pt>
                <c:pt idx="1">
                  <c:v>8.333333333333337E-2</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sz="925" b="0" i="0" u="none" strike="noStrike" baseline="0">
              <a:solidFill>
                <a:srgbClr val="000000"/>
              </a:solidFill>
              <a:latin typeface="Calibri"/>
              <a:ea typeface="Calibri"/>
              <a:cs typeface="Calibri"/>
            </a:defRPr>
          </a:pPr>
          <a:endParaRPr lang="es-MX"/>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MX" sz="1800" b="1" i="0" u="none" strike="noStrike" baseline="0">
                <a:solidFill>
                  <a:srgbClr val="000000"/>
                </a:solidFill>
                <a:latin typeface="Calibri"/>
              </a:rPr>
              <a:t>Porcentaje de satisfacción en cuanto a </a:t>
            </a:r>
            <a:r>
              <a:rPr lang="es-MX" sz="1800" b="1" i="0" u="none" strike="noStrike" baseline="0">
                <a:solidFill>
                  <a:srgbClr val="0066CC"/>
                </a:solidFill>
                <a:latin typeface="Calibri"/>
              </a:rPr>
              <a:t>nuestro personal </a:t>
            </a:r>
            <a:r>
              <a:rPr lang="es-MX" sz="1800" b="1" i="0" u="none" strike="noStrike" baseline="0">
                <a:solidFill>
                  <a:srgbClr val="000000"/>
                </a:solidFill>
                <a:latin typeface="Calibri"/>
              </a:rPr>
              <a:t>Hospital Materno Infantil de Alta Especialidad Monterrey</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dPt>
          <c:dPt>
            <c:idx val="1"/>
            <c:bubble3D val="0"/>
          </c:dPt>
          <c:dLbls>
            <c:spPr>
              <a:noFill/>
              <a:ln w="25400">
                <a:noFill/>
              </a:ln>
            </c:spPr>
            <c:txPr>
              <a:bodyPr wrap="square" lIns="38100" tIns="19050" rIns="38100" bIns="19050" anchor="ctr">
                <a:spAutoFit/>
              </a:bodyPr>
              <a:lstStyle/>
              <a:p>
                <a:pPr>
                  <a:defRPr sz="1400" b="1" i="0" u="none" strike="noStrike" baseline="0">
                    <a:solidFill>
                      <a:srgbClr val="FFFFFF"/>
                    </a:solidFill>
                    <a:latin typeface="Calibri"/>
                    <a:ea typeface="Calibri"/>
                    <a:cs typeface="Calibri"/>
                  </a:defRPr>
                </a:pPr>
                <a:endParaRPr lang="es-MX"/>
              </a:p>
            </c:txPr>
            <c:dLblPos val="ctr"/>
            <c:showLegendKey val="0"/>
            <c:showVal val="0"/>
            <c:showCatName val="0"/>
            <c:showSerName val="0"/>
            <c:showPercent val="1"/>
            <c:showBubbleSize val="0"/>
            <c:showLeaderLines val="1"/>
            <c:extLst>
              <c:ext xmlns:c15="http://schemas.microsoft.com/office/drawing/2012/chart" uri="{CE6537A1-D6FC-4f65-9D91-7224C49458BB}"/>
            </c:extLst>
          </c:dLbls>
          <c:cat>
            <c:strRef>
              <c:f>ISSSTESON!$G$136:$H$136</c:f>
              <c:strCache>
                <c:ptCount val="2"/>
                <c:pt idx="0">
                  <c:v>Satisfecho</c:v>
                </c:pt>
                <c:pt idx="1">
                  <c:v>Insatisfecho</c:v>
                </c:pt>
              </c:strCache>
            </c:strRef>
          </c:cat>
          <c:val>
            <c:numRef>
              <c:f>ISSSTESON!$G$144:$H$144</c:f>
              <c:numCache>
                <c:formatCode>0%</c:formatCode>
                <c:ptCount val="2"/>
                <c:pt idx="0">
                  <c:v>0.75</c:v>
                </c:pt>
                <c:pt idx="1">
                  <c:v>0.25</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sz="925" b="0" i="0" u="none" strike="noStrike" baseline="0">
              <a:solidFill>
                <a:srgbClr val="000000"/>
              </a:solidFill>
              <a:latin typeface="Calibri"/>
              <a:ea typeface="Calibri"/>
              <a:cs typeface="Calibri"/>
            </a:defRPr>
          </a:pPr>
          <a:endParaRPr lang="es-MX"/>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barChart>
        <c:barDir val="col"/>
        <c:grouping val="clustered"/>
        <c:varyColors val="0"/>
        <c:ser>
          <c:idx val="0"/>
          <c:order val="0"/>
          <c:invertIfNegative val="0"/>
          <c:dLbls>
            <c:spPr>
              <a:noFill/>
              <a:ln w="25400">
                <a:noFill/>
              </a:ln>
            </c:spPr>
            <c:txPr>
              <a:bodyPr wrap="square" lIns="38100" tIns="19050" rIns="38100" bIns="19050" anchor="ctr">
                <a:spAutoFit/>
              </a:bodyPr>
              <a:lstStyle/>
              <a:p>
                <a:pPr>
                  <a:defRPr sz="1400" b="1" i="0" u="none" strike="noStrike" baseline="0">
                    <a:solidFill>
                      <a:srgbClr val="000000"/>
                    </a:solidFill>
                    <a:latin typeface="Calibri"/>
                    <a:ea typeface="Calibri"/>
                    <a:cs typeface="Calibri"/>
                  </a:defRPr>
                </a:pPr>
                <a:endParaRPr lang="es-MX"/>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ISSSTESON!$AB$73:$AB$76</c:f>
              <c:strCache>
                <c:ptCount val="4"/>
                <c:pt idx="0">
                  <c:v>Servicio</c:v>
                </c:pt>
                <c:pt idx="1">
                  <c:v>Equipos</c:v>
                </c:pt>
                <c:pt idx="2">
                  <c:v>Materiales</c:v>
                </c:pt>
                <c:pt idx="3">
                  <c:v>Personal</c:v>
                </c:pt>
              </c:strCache>
            </c:strRef>
          </c:cat>
          <c:val>
            <c:numRef>
              <c:f>ISSSTESON!$AC$73:$AC$76</c:f>
              <c:numCache>
                <c:formatCode>0%</c:formatCode>
                <c:ptCount val="4"/>
                <c:pt idx="0">
                  <c:v>0.75</c:v>
                </c:pt>
                <c:pt idx="1">
                  <c:v>0.75</c:v>
                </c:pt>
                <c:pt idx="2">
                  <c:v>0.91666666666666663</c:v>
                </c:pt>
                <c:pt idx="3">
                  <c:v>0.75</c:v>
                </c:pt>
              </c:numCache>
            </c:numRef>
          </c:val>
        </c:ser>
        <c:dLbls>
          <c:showLegendKey val="0"/>
          <c:showVal val="0"/>
          <c:showCatName val="0"/>
          <c:showSerName val="0"/>
          <c:showPercent val="0"/>
          <c:showBubbleSize val="0"/>
        </c:dLbls>
        <c:gapWidth val="150"/>
        <c:axId val="961303584"/>
        <c:axId val="961306304"/>
      </c:barChart>
      <c:catAx>
        <c:axId val="961303584"/>
        <c:scaling>
          <c:orientation val="minMax"/>
        </c:scaling>
        <c:delete val="0"/>
        <c:axPos val="b"/>
        <c:numFmt formatCode="General" sourceLinked="1"/>
        <c:majorTickMark val="out"/>
        <c:minorTickMark val="none"/>
        <c:tickLblPos val="nextTo"/>
        <c:txPr>
          <a:bodyPr rot="0" vert="horz"/>
          <a:lstStyle/>
          <a:p>
            <a:pPr>
              <a:defRPr sz="1400" b="1" i="0" u="none" strike="noStrike" baseline="0">
                <a:solidFill>
                  <a:srgbClr val="000000"/>
                </a:solidFill>
                <a:latin typeface="Calibri"/>
                <a:ea typeface="Calibri"/>
                <a:cs typeface="Calibri"/>
              </a:defRPr>
            </a:pPr>
            <a:endParaRPr lang="es-MX"/>
          </a:p>
        </c:txPr>
        <c:crossAx val="961306304"/>
        <c:crosses val="autoZero"/>
        <c:auto val="1"/>
        <c:lblAlgn val="ctr"/>
        <c:lblOffset val="100"/>
        <c:noMultiLvlLbl val="0"/>
      </c:catAx>
      <c:valAx>
        <c:axId val="961306304"/>
        <c:scaling>
          <c:orientation val="minMax"/>
          <c:max val="1"/>
          <c:min val="0"/>
        </c:scaling>
        <c:delete val="0"/>
        <c:axPos val="l"/>
        <c:majorGridlines/>
        <c:numFmt formatCode="0%" sourceLinked="1"/>
        <c:majorTickMark val="out"/>
        <c:minorTickMark val="none"/>
        <c:tickLblPos val="nextTo"/>
        <c:txPr>
          <a:bodyPr rot="0" vert="horz"/>
          <a:lstStyle/>
          <a:p>
            <a:pPr>
              <a:defRPr sz="1400" b="1" i="0" u="none" strike="noStrike" baseline="0">
                <a:solidFill>
                  <a:srgbClr val="000000"/>
                </a:solidFill>
                <a:latin typeface="Calibri"/>
                <a:ea typeface="Calibri"/>
                <a:cs typeface="Calibri"/>
              </a:defRPr>
            </a:pPr>
            <a:endParaRPr lang="es-MX"/>
          </a:p>
        </c:txPr>
        <c:crossAx val="961303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MX"/>
              <a:t>Porcentaje de conocimiento de los paquetes</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plosion val="7"/>
          </c:dPt>
          <c:dPt>
            <c:idx val="1"/>
            <c:bubble3D val="0"/>
            <c:explosion val="0"/>
          </c:dPt>
          <c:dLbls>
            <c:spPr>
              <a:noFill/>
              <a:ln w="25400">
                <a:noFill/>
              </a:ln>
            </c:spPr>
            <c:txPr>
              <a:bodyPr wrap="square" lIns="38100" tIns="19050" rIns="38100" bIns="19050" anchor="ctr">
                <a:spAutoFit/>
              </a:bodyPr>
              <a:lstStyle/>
              <a:p>
                <a:pPr>
                  <a:defRPr sz="1400" b="1" i="0" u="none" strike="noStrike" baseline="0">
                    <a:solidFill>
                      <a:srgbClr val="FFFFFF"/>
                    </a:solidFill>
                    <a:latin typeface="Calibri"/>
                    <a:ea typeface="Calibri"/>
                    <a:cs typeface="Calibri"/>
                  </a:defRPr>
                </a:pPr>
                <a:endParaRPr lang="es-MX"/>
              </a:p>
            </c:txPr>
            <c:dLblPos val="ctr"/>
            <c:showLegendKey val="0"/>
            <c:showVal val="0"/>
            <c:showCatName val="0"/>
            <c:showSerName val="0"/>
            <c:showPercent val="1"/>
            <c:showBubbleSize val="0"/>
            <c:showLeaderLines val="1"/>
            <c:extLst>
              <c:ext xmlns:c15="http://schemas.microsoft.com/office/drawing/2012/chart" uri="{CE6537A1-D6FC-4f65-9D91-7224C49458BB}"/>
            </c:extLst>
          </c:dLbls>
          <c:cat>
            <c:strRef>
              <c:f>ISSSTESON!$L$9:$L$10</c:f>
              <c:strCache>
                <c:ptCount val="2"/>
                <c:pt idx="0">
                  <c:v>Si</c:v>
                </c:pt>
                <c:pt idx="1">
                  <c:v>No</c:v>
                </c:pt>
              </c:strCache>
            </c:strRef>
          </c:cat>
          <c:val>
            <c:numRef>
              <c:f>ISSSTESON!$M$9:$M$10</c:f>
              <c:numCache>
                <c:formatCode>General</c:formatCode>
                <c:ptCount val="2"/>
                <c:pt idx="0">
                  <c:v>2</c:v>
                </c:pt>
                <c:pt idx="1">
                  <c:v>2</c:v>
                </c:pt>
              </c:numCache>
            </c:numRef>
          </c:val>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wMode val="edge"/>
          <c:hMode val="edge"/>
          <c:x val="0.8863528695158216"/>
          <c:y val="0.47444993883423214"/>
          <c:w val="0.95764977226608083"/>
          <c:h val="0.61303789980300605"/>
        </c:manualLayout>
      </c:layout>
      <c:overlay val="0"/>
      <c:txPr>
        <a:bodyPr/>
        <a:lstStyle/>
        <a:p>
          <a:pPr>
            <a:defRPr sz="1085" b="1" i="0" u="none" strike="noStrike" baseline="0">
              <a:solidFill>
                <a:srgbClr val="000000"/>
              </a:solidFill>
              <a:latin typeface="Calibri"/>
              <a:ea typeface="Calibri"/>
              <a:cs typeface="Calibri"/>
            </a:defRPr>
          </a:pPr>
          <a:endParaRPr lang="es-MX"/>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80" b="1" i="0" u="none" strike="noStrike" baseline="0">
                <a:solidFill>
                  <a:srgbClr val="000000"/>
                </a:solidFill>
                <a:latin typeface="Calibri"/>
                <a:ea typeface="Calibri"/>
                <a:cs typeface="Calibri"/>
              </a:defRPr>
            </a:pPr>
            <a:r>
              <a:rPr lang="es-MX"/>
              <a:t>Resultados globales</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dPt>
          <c:dPt>
            <c:idx val="1"/>
            <c:bubble3D val="0"/>
          </c:dPt>
          <c:dLbls>
            <c:dLbl>
              <c:idx val="0"/>
              <c:tx>
                <c:rich>
                  <a:bodyPr/>
                  <a:lstStyle/>
                  <a:p>
                    <a:pPr>
                      <a:defRPr sz="1400" b="1" i="0" u="none" strike="noStrike" baseline="0">
                        <a:solidFill>
                          <a:srgbClr val="FFFFFF"/>
                        </a:solidFill>
                        <a:latin typeface="Calibri"/>
                        <a:ea typeface="Calibri"/>
                        <a:cs typeface="Calibri"/>
                      </a:defRPr>
                    </a:pPr>
                    <a:r>
                      <a:rPr lang="es-MX"/>
                      <a:t>99.5%</a:t>
                    </a:r>
                  </a:p>
                </c:rich>
              </c:tx>
              <c:spPr/>
              <c:dLblPos val="bestFit"/>
              <c:showLegendKey val="0"/>
              <c:showVal val="0"/>
              <c:showCatName val="0"/>
              <c:showSerName val="0"/>
              <c:showPercent val="0"/>
              <c:showBubbleSize val="0"/>
              <c:extLst>
                <c:ext xmlns:c15="http://schemas.microsoft.com/office/drawing/2012/chart" uri="{CE6537A1-D6FC-4f65-9D91-7224C49458BB}"/>
              </c:extLst>
            </c:dLbl>
            <c:dLbl>
              <c:idx val="1"/>
              <c:layout>
                <c:manualLayout>
                  <c:x val="-3.7147596908793435E-3"/>
                  <c:y val="-7.3976237318099311E-2"/>
                </c:manualLayout>
              </c:layout>
              <c:tx>
                <c:rich>
                  <a:bodyPr/>
                  <a:lstStyle/>
                  <a:p>
                    <a:pPr>
                      <a:defRPr sz="1400" b="1" i="0" u="none" strike="noStrike" baseline="0">
                        <a:solidFill>
                          <a:srgbClr val="000000"/>
                        </a:solidFill>
                        <a:latin typeface="Calibri"/>
                        <a:ea typeface="Calibri"/>
                        <a:cs typeface="Calibri"/>
                      </a:defRPr>
                    </a:pPr>
                    <a:r>
                      <a:rPr lang="es-MX"/>
                      <a:t>0.5%</a:t>
                    </a:r>
                  </a:p>
                </c:rich>
              </c:tx>
              <c:spPr/>
              <c:dLblPos val="bestFit"/>
              <c:showLegendKey val="0"/>
              <c:showVal val="0"/>
              <c:showCatName val="0"/>
              <c:showSerName val="0"/>
              <c:showPercent val="0"/>
              <c:showBubbleSize val="0"/>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400" b="1" i="0" u="none" strike="noStrike" baseline="0">
                    <a:solidFill>
                      <a:srgbClr val="FFFFFF"/>
                    </a:solidFill>
                    <a:latin typeface="Calibri"/>
                    <a:ea typeface="Calibri"/>
                    <a:cs typeface="Calibri"/>
                  </a:defRPr>
                </a:pPr>
                <a:endParaRPr lang="es-MX"/>
              </a:p>
            </c:txPr>
            <c:dLblPos val="ctr"/>
            <c:showLegendKey val="0"/>
            <c:showVal val="0"/>
            <c:showCatName val="0"/>
            <c:showSerName val="0"/>
            <c:showPercent val="1"/>
            <c:showBubbleSize val="0"/>
            <c:showLeaderLines val="1"/>
            <c:extLst>
              <c:ext xmlns:c15="http://schemas.microsoft.com/office/drawing/2012/chart" uri="{CE6537A1-D6FC-4f65-9D91-7224C49458BB}"/>
            </c:extLst>
          </c:dLbls>
          <c:cat>
            <c:strRef>
              <c:f>ISSSTESON!$S$112:$T$112</c:f>
              <c:strCache>
                <c:ptCount val="2"/>
                <c:pt idx="0">
                  <c:v>Satisfacción</c:v>
                </c:pt>
                <c:pt idx="1">
                  <c:v>Insatisfacción</c:v>
                </c:pt>
              </c:strCache>
            </c:strRef>
          </c:cat>
          <c:val>
            <c:numRef>
              <c:f>ISSSTESON!$S$117:$T$117</c:f>
              <c:numCache>
                <c:formatCode>0%</c:formatCode>
                <c:ptCount val="2"/>
                <c:pt idx="0">
                  <c:v>0.79166666666666663</c:v>
                </c:pt>
                <c:pt idx="1">
                  <c:v>0.20833333333333334</c:v>
                </c:pt>
              </c:numCache>
            </c:numRef>
          </c:val>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sz="1085" b="1" i="0" u="none" strike="noStrike" baseline="0">
              <a:solidFill>
                <a:srgbClr val="000000"/>
              </a:solidFill>
              <a:latin typeface="Calibri"/>
              <a:ea typeface="Calibri"/>
              <a:cs typeface="Calibri"/>
            </a:defRPr>
          </a:pPr>
          <a:endParaRPr lang="es-MX"/>
        </a:p>
      </c:txPr>
    </c:legend>
    <c:plotVisOnly val="1"/>
    <c:dispBlanksAs val="zero"/>
    <c:showDLblsOverMax val="0"/>
  </c:chart>
  <c:txPr>
    <a:bodyPr/>
    <a:lstStyle/>
    <a:p>
      <a:pPr>
        <a:defRPr sz="1400" b="1" i="0" u="none" strike="noStrike" baseline="0">
          <a:solidFill>
            <a:srgbClr val="000000"/>
          </a:solidFill>
          <a:latin typeface="Calibri"/>
          <a:ea typeface="Calibri"/>
          <a:cs typeface="Calibri"/>
        </a:defRPr>
      </a:pPr>
      <a:endParaRPr lang="es-MX"/>
    </a:p>
  </c:txPr>
  <c:printSettings>
    <c:headerFooter/>
    <c:pageMargins b="0.75" l="0.7" r="0.7" t="0.75" header="0.3" footer="0.3"/>
    <c:pageSetup/>
  </c:printSettings>
</c:chartSpac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48</xdr:col>
      <xdr:colOff>44493</xdr:colOff>
      <xdr:row>1</xdr:row>
      <xdr:rowOff>68896</xdr:rowOff>
    </xdr:from>
    <xdr:ext cx="7073557" cy="405432"/>
    <xdr:sp macro="" textlink="#REF!">
      <xdr:nvSpPr>
        <xdr:cNvPr id="4" name="3 Rectángulo"/>
        <xdr:cNvSpPr/>
      </xdr:nvSpPr>
      <xdr:spPr>
        <a:xfrm>
          <a:off x="13684293" y="68896"/>
          <a:ext cx="7073557" cy="405432"/>
        </a:xfrm>
        <a:prstGeom prst="rect">
          <a:avLst/>
        </a:prstGeom>
        <a:noFill/>
      </xdr:spPr>
      <xdr:txBody>
        <a:bodyPr wrap="square" lIns="91440" tIns="45720" rIns="91440" bIns="45720">
          <a:spAutoFit/>
        </a:bodyPr>
        <a:lstStyle/>
        <a:p>
          <a:pPr algn="ctr"/>
          <a:fld id="{8A18AEE0-AAA0-4EB2-A554-B556FEB67134}" type="TxLink">
            <a:rPr lang="es-ES" sz="20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rPr>
            <a:pPr algn="ctr"/>
            <a:t>​</a:t>
          </a:fld>
          <a:endParaRPr lang="es-ES" sz="20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43</xdr:col>
      <xdr:colOff>746125</xdr:colOff>
      <xdr:row>433</xdr:row>
      <xdr:rowOff>190500</xdr:rowOff>
    </xdr:from>
    <xdr:ext cx="7056406" cy="311496"/>
    <xdr:sp macro="" textlink="">
      <xdr:nvSpPr>
        <xdr:cNvPr id="76" name="75 Rectángulo"/>
        <xdr:cNvSpPr/>
      </xdr:nvSpPr>
      <xdr:spPr>
        <a:xfrm>
          <a:off x="12112625" y="93519625"/>
          <a:ext cx="7056406" cy="311496"/>
        </a:xfrm>
        <a:prstGeom prst="rect">
          <a:avLst/>
        </a:prstGeom>
        <a:noFill/>
      </xdr:spPr>
      <xdr:txBody>
        <a:bodyPr wrap="square" lIns="91440" tIns="45720" rIns="91440" bIns="45720">
          <a:spAutoFit/>
        </a:bodyPr>
        <a:lstStyle/>
        <a:p>
          <a:pPr algn="ctr"/>
          <a:r>
            <a:rPr lang="es-ES" sz="1400" b="1" baseline="0">
              <a:latin typeface="+mn-lt"/>
              <a:ea typeface="+mn-ea"/>
              <a:cs typeface="+mn-cs"/>
            </a:rPr>
            <a:t> </a:t>
          </a:r>
          <a:endParaRPr lang="es-ES" sz="28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43</xdr:col>
      <xdr:colOff>746125</xdr:colOff>
      <xdr:row>454</xdr:row>
      <xdr:rowOff>190500</xdr:rowOff>
    </xdr:from>
    <xdr:ext cx="7056406" cy="311496"/>
    <xdr:sp macro="" textlink="">
      <xdr:nvSpPr>
        <xdr:cNvPr id="85" name="84 Rectángulo"/>
        <xdr:cNvSpPr/>
      </xdr:nvSpPr>
      <xdr:spPr>
        <a:xfrm>
          <a:off x="12118398" y="92077886"/>
          <a:ext cx="7056406" cy="311496"/>
        </a:xfrm>
        <a:prstGeom prst="rect">
          <a:avLst/>
        </a:prstGeom>
        <a:noFill/>
      </xdr:spPr>
      <xdr:txBody>
        <a:bodyPr wrap="square" lIns="91440" tIns="45720" rIns="91440" bIns="45720">
          <a:spAutoFit/>
        </a:bodyPr>
        <a:lstStyle/>
        <a:p>
          <a:pPr algn="ctr"/>
          <a:r>
            <a:rPr lang="es-ES" sz="1400" b="1" baseline="0">
              <a:latin typeface="+mn-lt"/>
              <a:ea typeface="+mn-ea"/>
              <a:cs typeface="+mn-cs"/>
            </a:rPr>
            <a:t> </a:t>
          </a:r>
          <a:endParaRPr lang="es-ES" sz="28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43</xdr:col>
      <xdr:colOff>746125</xdr:colOff>
      <xdr:row>475</xdr:row>
      <xdr:rowOff>190500</xdr:rowOff>
    </xdr:from>
    <xdr:ext cx="7056406" cy="311496"/>
    <xdr:sp macro="" textlink="">
      <xdr:nvSpPr>
        <xdr:cNvPr id="81" name="80 Rectángulo"/>
        <xdr:cNvSpPr/>
      </xdr:nvSpPr>
      <xdr:spPr>
        <a:xfrm>
          <a:off x="12118398" y="99827773"/>
          <a:ext cx="7056406" cy="311496"/>
        </a:xfrm>
        <a:prstGeom prst="rect">
          <a:avLst/>
        </a:prstGeom>
        <a:noFill/>
      </xdr:spPr>
      <xdr:txBody>
        <a:bodyPr wrap="square" lIns="91440" tIns="45720" rIns="91440" bIns="45720">
          <a:spAutoFit/>
        </a:bodyPr>
        <a:lstStyle/>
        <a:p>
          <a:pPr algn="ctr"/>
          <a:r>
            <a:rPr lang="es-ES" sz="1400" b="1" baseline="0">
              <a:latin typeface="+mn-lt"/>
              <a:ea typeface="+mn-ea"/>
              <a:cs typeface="+mn-cs"/>
            </a:rPr>
            <a:t> </a:t>
          </a:r>
          <a:endParaRPr lang="es-ES" sz="28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43</xdr:col>
      <xdr:colOff>746125</xdr:colOff>
      <xdr:row>496</xdr:row>
      <xdr:rowOff>190500</xdr:rowOff>
    </xdr:from>
    <xdr:ext cx="7056406" cy="311496"/>
    <xdr:sp macro="" textlink="">
      <xdr:nvSpPr>
        <xdr:cNvPr id="84" name="83 Rectángulo"/>
        <xdr:cNvSpPr/>
      </xdr:nvSpPr>
      <xdr:spPr>
        <a:xfrm>
          <a:off x="12108089" y="98502107"/>
          <a:ext cx="7056406" cy="311496"/>
        </a:xfrm>
        <a:prstGeom prst="rect">
          <a:avLst/>
        </a:prstGeom>
        <a:noFill/>
      </xdr:spPr>
      <xdr:txBody>
        <a:bodyPr wrap="square" lIns="91440" tIns="45720" rIns="91440" bIns="45720">
          <a:spAutoFit/>
        </a:bodyPr>
        <a:lstStyle/>
        <a:p>
          <a:pPr algn="ctr"/>
          <a:r>
            <a:rPr lang="es-ES" sz="1400" b="1" baseline="0">
              <a:latin typeface="+mn-lt"/>
              <a:ea typeface="+mn-ea"/>
              <a:cs typeface="+mn-cs"/>
            </a:rPr>
            <a:t> </a:t>
          </a:r>
          <a:endParaRPr lang="es-ES" sz="28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43</xdr:col>
      <xdr:colOff>746125</xdr:colOff>
      <xdr:row>519</xdr:row>
      <xdr:rowOff>190500</xdr:rowOff>
    </xdr:from>
    <xdr:ext cx="7056406" cy="311496"/>
    <xdr:sp macro="" textlink="">
      <xdr:nvSpPr>
        <xdr:cNvPr id="90" name="89 Rectángulo"/>
        <xdr:cNvSpPr/>
      </xdr:nvSpPr>
      <xdr:spPr>
        <a:xfrm>
          <a:off x="12108089" y="94431304"/>
          <a:ext cx="7056406" cy="311496"/>
        </a:xfrm>
        <a:prstGeom prst="rect">
          <a:avLst/>
        </a:prstGeom>
        <a:noFill/>
      </xdr:spPr>
      <xdr:txBody>
        <a:bodyPr wrap="square" lIns="91440" tIns="45720" rIns="91440" bIns="45720">
          <a:spAutoFit/>
        </a:bodyPr>
        <a:lstStyle/>
        <a:p>
          <a:pPr algn="ctr"/>
          <a:r>
            <a:rPr lang="es-ES" sz="1400" b="1" baseline="0">
              <a:latin typeface="+mn-lt"/>
              <a:ea typeface="+mn-ea"/>
              <a:cs typeface="+mn-cs"/>
            </a:rPr>
            <a:t> </a:t>
          </a:r>
          <a:endParaRPr lang="es-ES" sz="28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43</xdr:col>
      <xdr:colOff>746125</xdr:colOff>
      <xdr:row>541</xdr:row>
      <xdr:rowOff>190500</xdr:rowOff>
    </xdr:from>
    <xdr:ext cx="7056406" cy="311496"/>
    <xdr:sp macro="" textlink="">
      <xdr:nvSpPr>
        <xdr:cNvPr id="94" name="93 Rectángulo"/>
        <xdr:cNvSpPr/>
      </xdr:nvSpPr>
      <xdr:spPr>
        <a:xfrm>
          <a:off x="12108089" y="111100054"/>
          <a:ext cx="7056406" cy="311496"/>
        </a:xfrm>
        <a:prstGeom prst="rect">
          <a:avLst/>
        </a:prstGeom>
        <a:noFill/>
      </xdr:spPr>
      <xdr:txBody>
        <a:bodyPr wrap="square" lIns="91440" tIns="45720" rIns="91440" bIns="45720">
          <a:spAutoFit/>
        </a:bodyPr>
        <a:lstStyle/>
        <a:p>
          <a:pPr algn="ctr"/>
          <a:r>
            <a:rPr lang="es-ES" sz="1400" b="1" baseline="0">
              <a:latin typeface="+mn-lt"/>
              <a:ea typeface="+mn-ea"/>
              <a:cs typeface="+mn-cs"/>
            </a:rPr>
            <a:t> </a:t>
          </a:r>
          <a:endParaRPr lang="es-ES" sz="28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43</xdr:col>
      <xdr:colOff>746125</xdr:colOff>
      <xdr:row>562</xdr:row>
      <xdr:rowOff>190500</xdr:rowOff>
    </xdr:from>
    <xdr:ext cx="7056406" cy="311496"/>
    <xdr:sp macro="" textlink="">
      <xdr:nvSpPr>
        <xdr:cNvPr id="98" name="97 Rectángulo"/>
        <xdr:cNvSpPr/>
      </xdr:nvSpPr>
      <xdr:spPr>
        <a:xfrm>
          <a:off x="12108089" y="115363625"/>
          <a:ext cx="7056406" cy="311496"/>
        </a:xfrm>
        <a:prstGeom prst="rect">
          <a:avLst/>
        </a:prstGeom>
        <a:noFill/>
      </xdr:spPr>
      <xdr:txBody>
        <a:bodyPr wrap="square" lIns="91440" tIns="45720" rIns="91440" bIns="45720">
          <a:spAutoFit/>
        </a:bodyPr>
        <a:lstStyle/>
        <a:p>
          <a:pPr algn="ctr"/>
          <a:r>
            <a:rPr lang="es-ES" sz="1400" b="1" baseline="0">
              <a:latin typeface="+mn-lt"/>
              <a:ea typeface="+mn-ea"/>
              <a:cs typeface="+mn-cs"/>
            </a:rPr>
            <a:t> </a:t>
          </a:r>
          <a:endParaRPr lang="es-ES" sz="28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xdr:from>
      <xdr:col>0</xdr:col>
      <xdr:colOff>104775</xdr:colOff>
      <xdr:row>31</xdr:row>
      <xdr:rowOff>19050</xdr:rowOff>
    </xdr:from>
    <xdr:to>
      <xdr:col>11</xdr:col>
      <xdr:colOff>590550</xdr:colOff>
      <xdr:row>64</xdr:row>
      <xdr:rowOff>95250</xdr:rowOff>
    </xdr:to>
    <xdr:graphicFrame macro="">
      <xdr:nvGraphicFramePr>
        <xdr:cNvPr id="45435547" name="2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66</xdr:row>
      <xdr:rowOff>28575</xdr:rowOff>
    </xdr:from>
    <xdr:to>
      <xdr:col>3</xdr:col>
      <xdr:colOff>933450</xdr:colOff>
      <xdr:row>84</xdr:row>
      <xdr:rowOff>95250</xdr:rowOff>
    </xdr:to>
    <xdr:graphicFrame macro="">
      <xdr:nvGraphicFramePr>
        <xdr:cNvPr id="45435548" name="2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87</xdr:row>
      <xdr:rowOff>47625</xdr:rowOff>
    </xdr:from>
    <xdr:to>
      <xdr:col>3</xdr:col>
      <xdr:colOff>914400</xdr:colOff>
      <xdr:row>105</xdr:row>
      <xdr:rowOff>9525</xdr:rowOff>
    </xdr:to>
    <xdr:graphicFrame macro="">
      <xdr:nvGraphicFramePr>
        <xdr:cNvPr id="45435549" name="2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257175</xdr:colOff>
      <xdr:row>108</xdr:row>
      <xdr:rowOff>190500</xdr:rowOff>
    </xdr:from>
    <xdr:to>
      <xdr:col>3</xdr:col>
      <xdr:colOff>923925</xdr:colOff>
      <xdr:row>128</xdr:row>
      <xdr:rowOff>0</xdr:rowOff>
    </xdr:to>
    <xdr:graphicFrame macro="">
      <xdr:nvGraphicFramePr>
        <xdr:cNvPr id="45435550" name="2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257175</xdr:colOff>
      <xdr:row>131</xdr:row>
      <xdr:rowOff>9525</xdr:rowOff>
    </xdr:from>
    <xdr:to>
      <xdr:col>3</xdr:col>
      <xdr:colOff>895350</xdr:colOff>
      <xdr:row>148</xdr:row>
      <xdr:rowOff>133350</xdr:rowOff>
    </xdr:to>
    <xdr:graphicFrame macro="">
      <xdr:nvGraphicFramePr>
        <xdr:cNvPr id="45435551" name="2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161925</xdr:colOff>
      <xdr:row>70</xdr:row>
      <xdr:rowOff>0</xdr:rowOff>
    </xdr:from>
    <xdr:to>
      <xdr:col>25</xdr:col>
      <xdr:colOff>914400</xdr:colOff>
      <xdr:row>96</xdr:row>
      <xdr:rowOff>152400</xdr:rowOff>
    </xdr:to>
    <xdr:graphicFrame macro="">
      <xdr:nvGraphicFramePr>
        <xdr:cNvPr id="45435552" name="2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xdr:col>
      <xdr:colOff>352425</xdr:colOff>
      <xdr:row>6</xdr:row>
      <xdr:rowOff>219075</xdr:rowOff>
    </xdr:from>
    <xdr:to>
      <xdr:col>20</xdr:col>
      <xdr:colOff>609600</xdr:colOff>
      <xdr:row>27</xdr:row>
      <xdr:rowOff>133350</xdr:rowOff>
    </xdr:to>
    <xdr:graphicFrame macro="">
      <xdr:nvGraphicFramePr>
        <xdr:cNvPr id="45435553" name="2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4450772</xdr:colOff>
      <xdr:row>81</xdr:row>
      <xdr:rowOff>138546</xdr:rowOff>
    </xdr:from>
    <xdr:to>
      <xdr:col>3</xdr:col>
      <xdr:colOff>848591</xdr:colOff>
      <xdr:row>83</xdr:row>
      <xdr:rowOff>155864</xdr:rowOff>
    </xdr:to>
    <xdr:sp macro="" textlink="">
      <xdr:nvSpPr>
        <xdr:cNvPr id="30" name="29 CuadroTexto"/>
        <xdr:cNvSpPr txBox="1"/>
      </xdr:nvSpPr>
      <xdr:spPr>
        <a:xfrm>
          <a:off x="4797136" y="17318182"/>
          <a:ext cx="2130137" cy="398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s-MX" sz="1100"/>
            <a:t>Encuesta</a:t>
          </a:r>
          <a:r>
            <a:rPr lang="es-MX" sz="1100" baseline="0"/>
            <a:t> aplicada a  4 Anestesiólogos</a:t>
          </a:r>
          <a:endParaRPr lang="es-MX" sz="1100"/>
        </a:p>
      </xdr:txBody>
    </xdr:sp>
    <xdr:clientData/>
  </xdr:twoCellAnchor>
  <xdr:twoCellAnchor>
    <xdr:from>
      <xdr:col>20</xdr:col>
      <xdr:colOff>723900</xdr:colOff>
      <xdr:row>103</xdr:row>
      <xdr:rowOff>152400</xdr:rowOff>
    </xdr:from>
    <xdr:to>
      <xdr:col>27</xdr:col>
      <xdr:colOff>485775</xdr:colOff>
      <xdr:row>124</xdr:row>
      <xdr:rowOff>0</xdr:rowOff>
    </xdr:to>
    <xdr:graphicFrame macro="">
      <xdr:nvGraphicFramePr>
        <xdr:cNvPr id="45435555" name="30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0.68672</cdr:x>
      <cdr:y>0.88603</cdr:y>
    </cdr:from>
    <cdr:to>
      <cdr:x>1</cdr:x>
      <cdr:y>0.99389</cdr:y>
    </cdr:to>
    <cdr:sp macro="" textlink="">
      <cdr:nvSpPr>
        <cdr:cNvPr id="2" name="29 CuadroTexto"/>
        <cdr:cNvSpPr txBox="1"/>
      </cdr:nvSpPr>
      <cdr:spPr>
        <a:xfrm xmlns:a="http://schemas.openxmlformats.org/drawingml/2006/main">
          <a:off x="4776107" y="3279322"/>
          <a:ext cx="2140033" cy="39831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s-MX" sz="1100"/>
            <a:t>Encuesta</a:t>
          </a:r>
          <a:r>
            <a:rPr lang="es-MX" sz="1100" baseline="0"/>
            <a:t> aplicada a  4 Anestesiólogos</a:t>
          </a:r>
          <a:endParaRPr lang="es-MX" sz="1100"/>
        </a:p>
      </cdr:txBody>
    </cdr:sp>
  </cdr:relSizeAnchor>
</c:userShapes>
</file>

<file path=xl/drawings/drawing3.xml><?xml version="1.0" encoding="utf-8"?>
<c:userShapes xmlns:c="http://schemas.openxmlformats.org/drawingml/2006/chart">
  <cdr:relSizeAnchor xmlns:cdr="http://schemas.openxmlformats.org/drawingml/2006/chartDrawing">
    <cdr:from>
      <cdr:x>0.67885</cdr:x>
      <cdr:y>0.88756</cdr:y>
    </cdr:from>
    <cdr:to>
      <cdr:x>0.99652</cdr:x>
      <cdr:y>0.9904</cdr:y>
    </cdr:to>
    <cdr:sp macro="" textlink="">
      <cdr:nvSpPr>
        <cdr:cNvPr id="2" name="29 CuadroTexto"/>
        <cdr:cNvSpPr txBox="1"/>
      </cdr:nvSpPr>
      <cdr:spPr>
        <a:xfrm xmlns:a="http://schemas.openxmlformats.org/drawingml/2006/main">
          <a:off x="4599214" y="3429000"/>
          <a:ext cx="2140033" cy="39831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s-MX" sz="1100"/>
            <a:t>Encuesta</a:t>
          </a:r>
          <a:r>
            <a:rPr lang="es-MX" sz="1100" baseline="0"/>
            <a:t> aplicada a 4 Anestesiólogos</a:t>
          </a:r>
          <a:endParaRPr lang="es-MX" sz="1100"/>
        </a:p>
      </cdr:txBody>
    </cdr:sp>
  </cdr:relSizeAnchor>
</c:userShapes>
</file>

<file path=xl/drawings/drawing4.xml><?xml version="1.0" encoding="utf-8"?>
<c:userShapes xmlns:c="http://schemas.openxmlformats.org/drawingml/2006/chart">
  <cdr:relSizeAnchor xmlns:cdr="http://schemas.openxmlformats.org/drawingml/2006/chartDrawing">
    <cdr:from>
      <cdr:x>0.68081</cdr:x>
      <cdr:y>0.88346</cdr:y>
    </cdr:from>
    <cdr:to>
      <cdr:x>0.99853</cdr:x>
      <cdr:y>0.99351</cdr:y>
    </cdr:to>
    <cdr:sp macro="" textlink="">
      <cdr:nvSpPr>
        <cdr:cNvPr id="2" name="29 CuadroTexto"/>
        <cdr:cNvSpPr txBox="1"/>
      </cdr:nvSpPr>
      <cdr:spPr>
        <a:xfrm xmlns:a="http://schemas.openxmlformats.org/drawingml/2006/main">
          <a:off x="4585607" y="3197678"/>
          <a:ext cx="2140033" cy="398318"/>
        </a:xfrm>
        <a:prstGeom xmlns:a="http://schemas.openxmlformats.org/drawingml/2006/main" prst="rect">
          <a:avLst/>
        </a:prstGeom>
        <a:solidFill xmlns:a="http://schemas.openxmlformats.org/drawingml/2006/main">
          <a:sysClr val="window" lastClr="FFFFFF"/>
        </a:solidFill>
        <a:ln xmlns:a="http://schemas.openxmlformats.org/drawingml/2006/main" w="9525" cmpd="sng">
          <a:solidFill>
            <a:sysClr val="window" lastClr="FFFFFF">
              <a:shade val="50000"/>
            </a:sysClr>
          </a:solid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s-MX" sz="1100"/>
            <a:t>Encuesta</a:t>
          </a:r>
          <a:r>
            <a:rPr lang="es-MX" sz="1100" baseline="0"/>
            <a:t> aplicada a 4 Anestesiólogos</a:t>
          </a:r>
          <a:endParaRPr lang="es-MX" sz="1100"/>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0</xdr:colOff>
      <xdr:row>3</xdr:row>
      <xdr:rowOff>95250</xdr:rowOff>
    </xdr:to>
    <xdr:grpSp>
      <xdr:nvGrpSpPr>
        <xdr:cNvPr id="45634047" name="20 Grupo"/>
        <xdr:cNvGrpSpPr>
          <a:grpSpLocks/>
        </xdr:cNvGrpSpPr>
      </xdr:nvGrpSpPr>
      <xdr:grpSpPr bwMode="auto">
        <a:xfrm>
          <a:off x="0" y="0"/>
          <a:ext cx="16106775" cy="1266825"/>
          <a:chOff x="117103" y="0"/>
          <a:chExt cx="9134049" cy="1131093"/>
        </a:xfrm>
      </xdr:grpSpPr>
      <xdr:grpSp>
        <xdr:nvGrpSpPr>
          <xdr:cNvPr id="45634065" name="71 Grupo"/>
          <xdr:cNvGrpSpPr>
            <a:grpSpLocks/>
          </xdr:cNvGrpSpPr>
        </xdr:nvGrpSpPr>
        <xdr:grpSpPr bwMode="auto">
          <a:xfrm>
            <a:off x="117104" y="0"/>
            <a:ext cx="9134051" cy="1102578"/>
            <a:chOff x="229548" y="79375"/>
            <a:chExt cx="8483727" cy="1097161"/>
          </a:xfrm>
        </xdr:grpSpPr>
        <xdr:sp macro="" textlink="">
          <xdr:nvSpPr>
            <xdr:cNvPr id="5" name="Rectangle 4"/>
            <xdr:cNvSpPr>
              <a:spLocks noChangeArrowheads="1"/>
            </xdr:cNvSpPr>
          </xdr:nvSpPr>
          <xdr:spPr bwMode="auto">
            <a:xfrm>
              <a:off x="4453850" y="612524"/>
              <a:ext cx="1750928" cy="566999"/>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Fecha de</a:t>
              </a:r>
              <a:r>
                <a:rPr lang="es-MX" sz="1400" b="1" i="0" strike="noStrike" baseline="0">
                  <a:solidFill>
                    <a:srgbClr val="808080"/>
                  </a:solidFill>
                  <a:latin typeface="+mn-lt"/>
                  <a:ea typeface="+mn-ea"/>
                  <a:cs typeface="Arial"/>
                </a:rPr>
                <a:t> Actualización</a:t>
              </a:r>
              <a:r>
                <a:rPr lang="es-MX" sz="1400" b="1" i="0" strike="noStrike">
                  <a:solidFill>
                    <a:srgbClr val="808080"/>
                  </a:solidFill>
                  <a:latin typeface="+mn-lt"/>
                  <a:ea typeface="+mn-ea"/>
                  <a:cs typeface="Arial"/>
                </a:rPr>
                <a:t>:</a:t>
              </a:r>
            </a:p>
            <a:p>
              <a:pPr marL="0" indent="0" algn="ctr" rtl="1">
                <a:defRPr sz="1000"/>
              </a:pPr>
              <a:r>
                <a:rPr lang="es-MX" sz="1400" b="1" i="0" strike="noStrike">
                  <a:solidFill>
                    <a:schemeClr val="tx1">
                      <a:lumMod val="50000"/>
                      <a:lumOff val="50000"/>
                    </a:schemeClr>
                  </a:solidFill>
                  <a:latin typeface="+mn-lt"/>
                  <a:ea typeface="+mn-ea"/>
                  <a:cs typeface="Arial"/>
                </a:rPr>
                <a:t>17-MAY-2012</a:t>
              </a:r>
            </a:p>
          </xdr:txBody>
        </xdr:sp>
        <xdr:sp macro="" textlink="">
          <xdr:nvSpPr>
            <xdr:cNvPr id="6" name="Rectangle 4"/>
            <xdr:cNvSpPr>
              <a:spLocks noChangeArrowheads="1"/>
            </xdr:cNvSpPr>
          </xdr:nvSpPr>
          <xdr:spPr bwMode="auto">
            <a:xfrm>
              <a:off x="3044077" y="612524"/>
              <a:ext cx="1735877" cy="566999"/>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Fecha de</a:t>
              </a:r>
              <a:r>
                <a:rPr lang="es-MX" sz="1400" b="1" i="0" strike="noStrike" baseline="0">
                  <a:solidFill>
                    <a:srgbClr val="808080"/>
                  </a:solidFill>
                  <a:latin typeface="+mn-lt"/>
                  <a:ea typeface="+mn-ea"/>
                  <a:cs typeface="Arial"/>
                </a:rPr>
                <a:t> Elaboración</a:t>
              </a:r>
              <a:r>
                <a:rPr lang="es-MX" sz="1400" b="1" i="0" strike="noStrike">
                  <a:solidFill>
                    <a:srgbClr val="808080"/>
                  </a:solidFill>
                  <a:latin typeface="+mn-lt"/>
                  <a:ea typeface="+mn-ea"/>
                  <a:cs typeface="Arial"/>
                </a:rPr>
                <a:t>:</a:t>
              </a:r>
            </a:p>
            <a:p>
              <a:pPr marL="0" indent="0" algn="ctr" rtl="1">
                <a:defRPr sz="1000"/>
              </a:pPr>
              <a:r>
                <a:rPr lang="es-MX" sz="1400" b="1" i="0" strike="noStrike">
                  <a:solidFill>
                    <a:srgbClr val="808080"/>
                  </a:solidFill>
                  <a:latin typeface="+mn-lt"/>
                  <a:ea typeface="+mn-ea"/>
                  <a:cs typeface="Arial"/>
                </a:rPr>
                <a:t>22-ABR-08</a:t>
              </a:r>
            </a:p>
          </xdr:txBody>
        </xdr:sp>
        <xdr:grpSp>
          <xdr:nvGrpSpPr>
            <xdr:cNvPr id="45634069" name="2 Grupo"/>
            <xdr:cNvGrpSpPr>
              <a:grpSpLocks/>
            </xdr:cNvGrpSpPr>
          </xdr:nvGrpSpPr>
          <xdr:grpSpPr bwMode="auto">
            <a:xfrm>
              <a:off x="229548" y="79375"/>
              <a:ext cx="8483727" cy="1097161"/>
              <a:chOff x="403312" y="0"/>
              <a:chExt cx="7902489" cy="1094370"/>
            </a:xfrm>
          </xdr:grpSpPr>
          <xdr:sp macro="" textlink="">
            <xdr:nvSpPr>
              <xdr:cNvPr id="8" name="Rectangle 4"/>
              <xdr:cNvSpPr>
                <a:spLocks noChangeArrowheads="1"/>
              </xdr:cNvSpPr>
            </xdr:nvSpPr>
            <xdr:spPr bwMode="auto">
              <a:xfrm>
                <a:off x="2777328" y="286999"/>
                <a:ext cx="4491005" cy="286999"/>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2000" b="1" i="0" strike="noStrike">
                    <a:solidFill>
                      <a:srgbClr val="808080"/>
                    </a:solidFill>
                    <a:latin typeface="+mn-lt"/>
                    <a:ea typeface="+mn-ea"/>
                    <a:cs typeface="Arial"/>
                  </a:rPr>
                  <a:t>ENCUESTA</a:t>
                </a:r>
                <a:r>
                  <a:rPr lang="es-MX" sz="2000" b="1" i="0" strike="noStrike" baseline="0">
                    <a:solidFill>
                      <a:srgbClr val="808080"/>
                    </a:solidFill>
                    <a:latin typeface="+mn-lt"/>
                    <a:ea typeface="+mn-ea"/>
                    <a:cs typeface="Arial"/>
                  </a:rPr>
                  <a:t> DE SATISFACCIÓN DEL SIA</a:t>
                </a:r>
                <a:endParaRPr lang="es-MX" sz="2000" b="1" i="0" strike="noStrike">
                  <a:solidFill>
                    <a:srgbClr val="808080"/>
                  </a:solidFill>
                  <a:latin typeface="+mn-lt"/>
                  <a:ea typeface="+mn-ea"/>
                  <a:cs typeface="Arial"/>
                </a:endParaRPr>
              </a:p>
            </xdr:txBody>
          </xdr:sp>
          <xdr:grpSp>
            <xdr:nvGrpSpPr>
              <xdr:cNvPr id="45634071" name="17 Grupo"/>
              <xdr:cNvGrpSpPr>
                <a:grpSpLocks/>
              </xdr:cNvGrpSpPr>
            </xdr:nvGrpSpPr>
            <xdr:grpSpPr bwMode="auto">
              <a:xfrm>
                <a:off x="403312" y="0"/>
                <a:ext cx="7902489" cy="1094370"/>
                <a:chOff x="403312" y="0"/>
                <a:chExt cx="7902489" cy="1094370"/>
              </a:xfrm>
            </xdr:grpSpPr>
            <xdr:grpSp>
              <xdr:nvGrpSpPr>
                <xdr:cNvPr id="45634072" name="10 Grupo"/>
                <xdr:cNvGrpSpPr>
                  <a:grpSpLocks/>
                </xdr:cNvGrpSpPr>
              </xdr:nvGrpSpPr>
              <xdr:grpSpPr bwMode="auto">
                <a:xfrm>
                  <a:off x="1730399" y="0"/>
                  <a:ext cx="6575402" cy="1094370"/>
                  <a:chOff x="1910464" y="9525"/>
                  <a:chExt cx="7259625" cy="809381"/>
                </a:xfrm>
              </xdr:grpSpPr>
              <xdr:pic>
                <xdr:nvPicPr>
                  <xdr:cNvPr id="45634074" name="Imagen 3" descr="PLECA AZUL.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8696" y="29926"/>
                    <a:ext cx="7041393" cy="13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5634075" name="2 Grupo"/>
                  <xdr:cNvGrpSpPr>
                    <a:grpSpLocks/>
                  </xdr:cNvGrpSpPr>
                </xdr:nvGrpSpPr>
                <xdr:grpSpPr bwMode="auto">
                  <a:xfrm>
                    <a:off x="1910464" y="9525"/>
                    <a:ext cx="6963915" cy="809381"/>
                    <a:chOff x="852822" y="0"/>
                    <a:chExt cx="5151212" cy="1266559"/>
                  </a:xfrm>
                </xdr:grpSpPr>
                <xdr:sp macro="" textlink="">
                  <xdr:nvSpPr>
                    <xdr:cNvPr id="45634076" name="Rectangle 3"/>
                    <xdr:cNvSpPr>
                      <a:spLocks noChangeArrowheads="1"/>
                    </xdr:cNvSpPr>
                  </xdr:nvSpPr>
                  <xdr:spPr bwMode="auto">
                    <a:xfrm>
                      <a:off x="5002595" y="0"/>
                      <a:ext cx="100143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15" name="Rectangle 4"/>
                    <xdr:cNvSpPr>
                      <a:spLocks noChangeArrowheads="1"/>
                    </xdr:cNvSpPr>
                  </xdr:nvSpPr>
                  <xdr:spPr bwMode="auto">
                    <a:xfrm>
                      <a:off x="4054983" y="605696"/>
                      <a:ext cx="1339600" cy="644773"/>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Vigente a partir de:</a:t>
                      </a:r>
                    </a:p>
                    <a:p>
                      <a:pPr marL="0" indent="0" algn="ctr" rtl="1">
                        <a:defRPr sz="1000"/>
                      </a:pPr>
                      <a:r>
                        <a:rPr lang="es-MX" sz="1400" b="1" i="0" baseline="0">
                          <a:solidFill>
                            <a:schemeClr val="tx1">
                              <a:lumMod val="50000"/>
                              <a:lumOff val="50000"/>
                            </a:schemeClr>
                          </a:solidFill>
                          <a:latin typeface="+mn-lt"/>
                          <a:ea typeface="+mn-ea"/>
                          <a:cs typeface="+mn-cs"/>
                        </a:rPr>
                        <a:t>##-&amp;&amp;&amp;-##</a:t>
                      </a:r>
                      <a:endParaRPr lang="es-MX" sz="1400" b="1" i="0" strike="noStrike">
                        <a:solidFill>
                          <a:schemeClr val="tx1">
                            <a:lumMod val="50000"/>
                            <a:lumOff val="50000"/>
                          </a:schemeClr>
                        </a:solidFill>
                        <a:latin typeface="+mn-lt"/>
                        <a:ea typeface="+mn-ea"/>
                        <a:cs typeface="Arial"/>
                      </a:endParaRPr>
                    </a:p>
                  </xdr:txBody>
                </xdr:sp>
                <xdr:sp macro="" textlink="">
                  <xdr:nvSpPr>
                    <xdr:cNvPr id="16" name="Rectangle 4"/>
                    <xdr:cNvSpPr>
                      <a:spLocks noChangeArrowheads="1"/>
                    </xdr:cNvSpPr>
                  </xdr:nvSpPr>
                  <xdr:spPr bwMode="auto">
                    <a:xfrm>
                      <a:off x="1379599" y="625234"/>
                      <a:ext cx="790020" cy="625234"/>
                    </a:xfrm>
                    <a:prstGeom prst="rect">
                      <a:avLst/>
                    </a:prstGeom>
                    <a:noFill/>
                    <a:ln w="9525" algn="ctr">
                      <a:noFill/>
                      <a:miter lim="800000"/>
                      <a:headEnd/>
                      <a:tailEnd/>
                    </a:ln>
                    <a:effectLst/>
                  </xdr:spPr>
                  <xdr:txBody>
                    <a:bodyPr vertOverflow="clip" wrap="square" lIns="27432" tIns="22860" rIns="27432" bIns="22860" anchor="ctr" upright="1"/>
                    <a:lstStyle/>
                    <a:p>
                      <a:pPr algn="ctr" rtl="1">
                        <a:defRPr sz="1000"/>
                      </a:pPr>
                      <a:r>
                        <a:rPr lang="es-MX" sz="1400" b="1" i="0" strike="noStrike">
                          <a:solidFill>
                            <a:srgbClr val="808080"/>
                          </a:solidFill>
                          <a:latin typeface="+mn-lt"/>
                          <a:cs typeface="Arial"/>
                        </a:rPr>
                        <a:t>Versión:</a:t>
                      </a:r>
                    </a:p>
                    <a:p>
                      <a:pPr algn="ctr" rtl="1">
                        <a:defRPr sz="1000"/>
                      </a:pPr>
                      <a:r>
                        <a:rPr lang="es-MX" sz="1400" b="1" i="0" strike="noStrike">
                          <a:solidFill>
                            <a:srgbClr val="808080"/>
                          </a:solidFill>
                          <a:latin typeface="+mn-lt"/>
                          <a:cs typeface="Arial"/>
                        </a:rPr>
                        <a:t>05</a:t>
                      </a:r>
                    </a:p>
                  </xdr:txBody>
                </xdr:sp>
                <xdr:sp macro="" textlink="">
                  <xdr:nvSpPr>
                    <xdr:cNvPr id="17" name="Rectangle 3"/>
                    <xdr:cNvSpPr>
                      <a:spLocks noChangeArrowheads="1"/>
                    </xdr:cNvSpPr>
                  </xdr:nvSpPr>
                  <xdr:spPr bwMode="auto">
                    <a:xfrm>
                      <a:off x="852919" y="615465"/>
                      <a:ext cx="793837" cy="654542"/>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Código:</a:t>
                      </a:r>
                    </a:p>
                    <a:p>
                      <a:pPr marL="0" indent="0" algn="ctr" rtl="1">
                        <a:defRPr sz="1000"/>
                      </a:pPr>
                      <a:r>
                        <a:rPr lang="es-MX" sz="1400" b="1" i="0" strike="noStrike">
                          <a:solidFill>
                            <a:srgbClr val="808080"/>
                          </a:solidFill>
                          <a:latin typeface="+mn-lt"/>
                          <a:ea typeface="+mn-ea"/>
                          <a:cs typeface="Arial"/>
                        </a:rPr>
                        <a:t>RMD-08-01</a:t>
                      </a:r>
                    </a:p>
                  </xdr:txBody>
                </xdr:sp>
                <xdr:sp macro="" textlink="">
                  <xdr:nvSpPr>
                    <xdr:cNvPr id="18" name="Rectangle 4"/>
                    <xdr:cNvSpPr>
                      <a:spLocks noChangeArrowheads="1"/>
                    </xdr:cNvSpPr>
                  </xdr:nvSpPr>
                  <xdr:spPr bwMode="auto">
                    <a:xfrm>
                      <a:off x="5150325" y="635004"/>
                      <a:ext cx="511414" cy="420079"/>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1 DE 2</a:t>
                      </a:r>
                    </a:p>
                  </xdr:txBody>
                </xdr:sp>
              </xdr:grpSp>
            </xdr:grpSp>
            <xdr:pic>
              <xdr:nvPicPr>
                <xdr:cNvPr id="45634073" name="Imagen 1" descr="C:\Documents and Settings\Gilberto\Escritorio\para compartir\01 Actividades para certificación\Logos y cartulas carpetas\logo medicus soluciones.bmp"/>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312" y="235422"/>
                  <a:ext cx="1327213" cy="85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grpSp>
      <xdr:pic>
        <xdr:nvPicPr>
          <xdr:cNvPr id="45634066" name="Imagen 1" descr="ISO 9001 200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09180" y="261937"/>
            <a:ext cx="594350" cy="869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75</xdr:row>
      <xdr:rowOff>0</xdr:rowOff>
    </xdr:from>
    <xdr:to>
      <xdr:col>4</xdr:col>
      <xdr:colOff>0</xdr:colOff>
      <xdr:row>78</xdr:row>
      <xdr:rowOff>95250</xdr:rowOff>
    </xdr:to>
    <xdr:grpSp>
      <xdr:nvGrpSpPr>
        <xdr:cNvPr id="45634048" name="20 Grupo"/>
        <xdr:cNvGrpSpPr>
          <a:grpSpLocks/>
        </xdr:cNvGrpSpPr>
      </xdr:nvGrpSpPr>
      <xdr:grpSpPr bwMode="auto">
        <a:xfrm>
          <a:off x="0" y="23069550"/>
          <a:ext cx="16106775" cy="1266825"/>
          <a:chOff x="117103" y="0"/>
          <a:chExt cx="9134049" cy="1131093"/>
        </a:xfrm>
      </xdr:grpSpPr>
      <xdr:grpSp>
        <xdr:nvGrpSpPr>
          <xdr:cNvPr id="45634049" name="71 Grupo"/>
          <xdr:cNvGrpSpPr>
            <a:grpSpLocks/>
          </xdr:cNvGrpSpPr>
        </xdr:nvGrpSpPr>
        <xdr:grpSpPr bwMode="auto">
          <a:xfrm>
            <a:off x="117104" y="0"/>
            <a:ext cx="9134048" cy="1102578"/>
            <a:chOff x="229548" y="79375"/>
            <a:chExt cx="8483726" cy="1097161"/>
          </a:xfrm>
        </xdr:grpSpPr>
        <xdr:sp macro="" textlink="">
          <xdr:nvSpPr>
            <xdr:cNvPr id="22" name="Rectangle 4"/>
            <xdr:cNvSpPr>
              <a:spLocks noChangeArrowheads="1"/>
            </xdr:cNvSpPr>
          </xdr:nvSpPr>
          <xdr:spPr bwMode="auto">
            <a:xfrm>
              <a:off x="4453851" y="612524"/>
              <a:ext cx="1750929" cy="566999"/>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Fecha de</a:t>
              </a:r>
              <a:r>
                <a:rPr lang="es-MX" sz="1400" b="1" i="0" strike="noStrike" baseline="0">
                  <a:solidFill>
                    <a:srgbClr val="808080"/>
                  </a:solidFill>
                  <a:latin typeface="+mn-lt"/>
                  <a:ea typeface="+mn-ea"/>
                  <a:cs typeface="Arial"/>
                </a:rPr>
                <a:t> Actualización</a:t>
              </a:r>
              <a:r>
                <a:rPr lang="es-MX" sz="1400" b="1" i="0" strike="noStrike">
                  <a:solidFill>
                    <a:srgbClr val="808080"/>
                  </a:solidFill>
                  <a:latin typeface="+mn-lt"/>
                  <a:ea typeface="+mn-ea"/>
                  <a:cs typeface="Arial"/>
                </a:rPr>
                <a:t>:</a:t>
              </a:r>
            </a:p>
            <a:p>
              <a:pPr marL="0" indent="0" algn="ctr" rtl="1">
                <a:defRPr sz="1000"/>
              </a:pPr>
              <a:r>
                <a:rPr lang="es-MX" sz="1400" b="1" i="0" strike="noStrike">
                  <a:solidFill>
                    <a:schemeClr val="tx1">
                      <a:lumMod val="50000"/>
                      <a:lumOff val="50000"/>
                    </a:schemeClr>
                  </a:solidFill>
                  <a:latin typeface="+mn-lt"/>
                  <a:ea typeface="+mn-ea"/>
                  <a:cs typeface="Arial"/>
                </a:rPr>
                <a:t>17-MAY-2012</a:t>
              </a:r>
            </a:p>
          </xdr:txBody>
        </xdr:sp>
        <xdr:sp macro="" textlink="">
          <xdr:nvSpPr>
            <xdr:cNvPr id="23" name="Rectangle 4"/>
            <xdr:cNvSpPr>
              <a:spLocks noChangeArrowheads="1"/>
            </xdr:cNvSpPr>
          </xdr:nvSpPr>
          <xdr:spPr bwMode="auto">
            <a:xfrm>
              <a:off x="3044077" y="612524"/>
              <a:ext cx="1735878" cy="566999"/>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Fecha de</a:t>
              </a:r>
              <a:r>
                <a:rPr lang="es-MX" sz="1400" b="1" i="0" strike="noStrike" baseline="0">
                  <a:solidFill>
                    <a:srgbClr val="808080"/>
                  </a:solidFill>
                  <a:latin typeface="+mn-lt"/>
                  <a:ea typeface="+mn-ea"/>
                  <a:cs typeface="Arial"/>
                </a:rPr>
                <a:t> Elaboración</a:t>
              </a:r>
              <a:r>
                <a:rPr lang="es-MX" sz="1400" b="1" i="0" strike="noStrike">
                  <a:solidFill>
                    <a:srgbClr val="808080"/>
                  </a:solidFill>
                  <a:latin typeface="+mn-lt"/>
                  <a:ea typeface="+mn-ea"/>
                  <a:cs typeface="Arial"/>
                </a:rPr>
                <a:t>:</a:t>
              </a:r>
            </a:p>
            <a:p>
              <a:pPr marL="0" indent="0" algn="ctr" rtl="1">
                <a:defRPr sz="1000"/>
              </a:pPr>
              <a:r>
                <a:rPr lang="es-MX" sz="1400" b="1" i="0" strike="noStrike">
                  <a:solidFill>
                    <a:srgbClr val="808080"/>
                  </a:solidFill>
                  <a:latin typeface="+mn-lt"/>
                  <a:ea typeface="+mn-ea"/>
                  <a:cs typeface="Arial"/>
                </a:rPr>
                <a:t>22-ABR-08</a:t>
              </a:r>
            </a:p>
          </xdr:txBody>
        </xdr:sp>
        <xdr:grpSp>
          <xdr:nvGrpSpPr>
            <xdr:cNvPr id="45634053" name="2 Grupo"/>
            <xdr:cNvGrpSpPr>
              <a:grpSpLocks/>
            </xdr:cNvGrpSpPr>
          </xdr:nvGrpSpPr>
          <xdr:grpSpPr bwMode="auto">
            <a:xfrm>
              <a:off x="229548" y="79375"/>
              <a:ext cx="8483726" cy="1097161"/>
              <a:chOff x="403312" y="0"/>
              <a:chExt cx="7902488" cy="1094370"/>
            </a:xfrm>
          </xdr:grpSpPr>
          <xdr:sp macro="" textlink="">
            <xdr:nvSpPr>
              <xdr:cNvPr id="25" name="Rectangle 4"/>
              <xdr:cNvSpPr>
                <a:spLocks noChangeArrowheads="1"/>
              </xdr:cNvSpPr>
            </xdr:nvSpPr>
            <xdr:spPr bwMode="auto">
              <a:xfrm>
                <a:off x="2777329" y="286999"/>
                <a:ext cx="4491006" cy="286999"/>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2000" b="1" i="0" strike="noStrike">
                    <a:solidFill>
                      <a:srgbClr val="808080"/>
                    </a:solidFill>
                    <a:latin typeface="+mn-lt"/>
                    <a:ea typeface="+mn-ea"/>
                    <a:cs typeface="Arial"/>
                  </a:rPr>
                  <a:t>ENCUESTA</a:t>
                </a:r>
                <a:r>
                  <a:rPr lang="es-MX" sz="2000" b="1" i="0" strike="noStrike" baseline="0">
                    <a:solidFill>
                      <a:srgbClr val="808080"/>
                    </a:solidFill>
                    <a:latin typeface="+mn-lt"/>
                    <a:ea typeface="+mn-ea"/>
                    <a:cs typeface="Arial"/>
                  </a:rPr>
                  <a:t> DE SATISFACCIÓN DEL SIA</a:t>
                </a:r>
                <a:endParaRPr lang="es-MX" sz="2000" b="1" i="0" strike="noStrike">
                  <a:solidFill>
                    <a:srgbClr val="808080"/>
                  </a:solidFill>
                  <a:latin typeface="+mn-lt"/>
                  <a:ea typeface="+mn-ea"/>
                  <a:cs typeface="Arial"/>
                </a:endParaRPr>
              </a:p>
            </xdr:txBody>
          </xdr:sp>
          <xdr:grpSp>
            <xdr:nvGrpSpPr>
              <xdr:cNvPr id="45634055" name="17 Grupo"/>
              <xdr:cNvGrpSpPr>
                <a:grpSpLocks/>
              </xdr:cNvGrpSpPr>
            </xdr:nvGrpSpPr>
            <xdr:grpSpPr bwMode="auto">
              <a:xfrm>
                <a:off x="403312" y="0"/>
                <a:ext cx="7902488" cy="1094370"/>
                <a:chOff x="403312" y="0"/>
                <a:chExt cx="7902488" cy="1094370"/>
              </a:xfrm>
            </xdr:grpSpPr>
            <xdr:grpSp>
              <xdr:nvGrpSpPr>
                <xdr:cNvPr id="45634056" name="10 Grupo"/>
                <xdr:cNvGrpSpPr>
                  <a:grpSpLocks/>
                </xdr:cNvGrpSpPr>
              </xdr:nvGrpSpPr>
              <xdr:grpSpPr bwMode="auto">
                <a:xfrm>
                  <a:off x="1730400" y="0"/>
                  <a:ext cx="6575400" cy="1094370"/>
                  <a:chOff x="1910466" y="9525"/>
                  <a:chExt cx="7259623" cy="809381"/>
                </a:xfrm>
              </xdr:grpSpPr>
              <xdr:pic>
                <xdr:nvPicPr>
                  <xdr:cNvPr id="45634058" name="Imagen 3" descr="PLECA AZUL.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8696" y="29926"/>
                    <a:ext cx="7041393" cy="131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5634059" name="2 Grupo"/>
                  <xdr:cNvGrpSpPr>
                    <a:grpSpLocks/>
                  </xdr:cNvGrpSpPr>
                </xdr:nvGrpSpPr>
                <xdr:grpSpPr bwMode="auto">
                  <a:xfrm>
                    <a:off x="1910466" y="9525"/>
                    <a:ext cx="6963915" cy="809381"/>
                    <a:chOff x="852822" y="0"/>
                    <a:chExt cx="5151212" cy="1266559"/>
                  </a:xfrm>
                </xdr:grpSpPr>
                <xdr:sp macro="" textlink="">
                  <xdr:nvSpPr>
                    <xdr:cNvPr id="45634060" name="Rectangle 3"/>
                    <xdr:cNvSpPr>
                      <a:spLocks noChangeArrowheads="1"/>
                    </xdr:cNvSpPr>
                  </xdr:nvSpPr>
                  <xdr:spPr bwMode="auto">
                    <a:xfrm>
                      <a:off x="5002595" y="0"/>
                      <a:ext cx="100143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32" name="Rectangle 4"/>
                    <xdr:cNvSpPr>
                      <a:spLocks noChangeArrowheads="1"/>
                    </xdr:cNvSpPr>
                  </xdr:nvSpPr>
                  <xdr:spPr bwMode="auto">
                    <a:xfrm>
                      <a:off x="4054983" y="605696"/>
                      <a:ext cx="1339600" cy="644773"/>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Vigente a partir de:</a:t>
                      </a:r>
                    </a:p>
                    <a:p>
                      <a:pPr marL="0" indent="0" algn="ctr" rtl="1">
                        <a:defRPr sz="1000"/>
                      </a:pPr>
                      <a:r>
                        <a:rPr lang="es-MX" sz="1400" b="1" i="0" baseline="0">
                          <a:solidFill>
                            <a:schemeClr val="tx1">
                              <a:lumMod val="50000"/>
                              <a:lumOff val="50000"/>
                            </a:schemeClr>
                          </a:solidFill>
                          <a:latin typeface="+mn-lt"/>
                          <a:ea typeface="+mn-ea"/>
                          <a:cs typeface="+mn-cs"/>
                        </a:rPr>
                        <a:t>##-&amp;&amp;&amp;-##</a:t>
                      </a:r>
                      <a:endParaRPr lang="es-MX" sz="1400" b="1" i="0" strike="noStrike">
                        <a:solidFill>
                          <a:schemeClr val="tx1">
                            <a:lumMod val="50000"/>
                            <a:lumOff val="50000"/>
                          </a:schemeClr>
                        </a:solidFill>
                        <a:latin typeface="+mn-lt"/>
                        <a:ea typeface="+mn-ea"/>
                        <a:cs typeface="Arial"/>
                      </a:endParaRPr>
                    </a:p>
                  </xdr:txBody>
                </xdr:sp>
                <xdr:sp macro="" textlink="">
                  <xdr:nvSpPr>
                    <xdr:cNvPr id="33" name="Rectangle 4"/>
                    <xdr:cNvSpPr>
                      <a:spLocks noChangeArrowheads="1"/>
                    </xdr:cNvSpPr>
                  </xdr:nvSpPr>
                  <xdr:spPr bwMode="auto">
                    <a:xfrm>
                      <a:off x="1379599" y="625234"/>
                      <a:ext cx="790021" cy="625234"/>
                    </a:xfrm>
                    <a:prstGeom prst="rect">
                      <a:avLst/>
                    </a:prstGeom>
                    <a:noFill/>
                    <a:ln w="9525" algn="ctr">
                      <a:noFill/>
                      <a:miter lim="800000"/>
                      <a:headEnd/>
                      <a:tailEnd/>
                    </a:ln>
                    <a:effectLst/>
                  </xdr:spPr>
                  <xdr:txBody>
                    <a:bodyPr vertOverflow="clip" wrap="square" lIns="27432" tIns="22860" rIns="27432" bIns="22860" anchor="ctr" upright="1"/>
                    <a:lstStyle/>
                    <a:p>
                      <a:pPr algn="ctr" rtl="1">
                        <a:defRPr sz="1000"/>
                      </a:pPr>
                      <a:r>
                        <a:rPr lang="es-MX" sz="1400" b="1" i="0" strike="noStrike">
                          <a:solidFill>
                            <a:srgbClr val="808080"/>
                          </a:solidFill>
                          <a:latin typeface="+mn-lt"/>
                          <a:cs typeface="Arial"/>
                        </a:rPr>
                        <a:t>Versión:</a:t>
                      </a:r>
                    </a:p>
                    <a:p>
                      <a:pPr algn="ctr" rtl="1">
                        <a:defRPr sz="1000"/>
                      </a:pPr>
                      <a:r>
                        <a:rPr lang="es-MX" sz="1400" b="1" i="0" strike="noStrike">
                          <a:solidFill>
                            <a:srgbClr val="808080"/>
                          </a:solidFill>
                          <a:latin typeface="+mn-lt"/>
                          <a:cs typeface="Arial"/>
                        </a:rPr>
                        <a:t>05</a:t>
                      </a:r>
                    </a:p>
                  </xdr:txBody>
                </xdr:sp>
                <xdr:sp macro="" textlink="">
                  <xdr:nvSpPr>
                    <xdr:cNvPr id="34" name="Rectangle 3"/>
                    <xdr:cNvSpPr>
                      <a:spLocks noChangeArrowheads="1"/>
                    </xdr:cNvSpPr>
                  </xdr:nvSpPr>
                  <xdr:spPr bwMode="auto">
                    <a:xfrm>
                      <a:off x="852918" y="615465"/>
                      <a:ext cx="793837" cy="654542"/>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Código:</a:t>
                      </a:r>
                    </a:p>
                    <a:p>
                      <a:pPr marL="0" indent="0" algn="ctr" rtl="1">
                        <a:defRPr sz="1000"/>
                      </a:pPr>
                      <a:r>
                        <a:rPr lang="es-MX" sz="1400" b="1" i="0" strike="noStrike">
                          <a:solidFill>
                            <a:srgbClr val="808080"/>
                          </a:solidFill>
                          <a:latin typeface="+mn-lt"/>
                          <a:ea typeface="+mn-ea"/>
                          <a:cs typeface="Arial"/>
                        </a:rPr>
                        <a:t>RMD-08-01</a:t>
                      </a:r>
                    </a:p>
                  </xdr:txBody>
                </xdr:sp>
                <xdr:sp macro="" textlink="">
                  <xdr:nvSpPr>
                    <xdr:cNvPr id="35" name="Rectangle 4"/>
                    <xdr:cNvSpPr>
                      <a:spLocks noChangeArrowheads="1"/>
                    </xdr:cNvSpPr>
                  </xdr:nvSpPr>
                  <xdr:spPr bwMode="auto">
                    <a:xfrm>
                      <a:off x="5150326" y="635004"/>
                      <a:ext cx="511414" cy="420079"/>
                    </a:xfrm>
                    <a:prstGeom prst="rect">
                      <a:avLst/>
                    </a:prstGeom>
                    <a:noFill/>
                    <a:ln w="9525" algn="ctr">
                      <a:noFill/>
                      <a:miter lim="800000"/>
                      <a:headEnd/>
                      <a:tailEnd/>
                    </a:ln>
                    <a:effectLst/>
                  </xdr:spPr>
                  <xdr:txBody>
                    <a:bodyPr vertOverflow="clip" wrap="square" lIns="27432" tIns="22860" rIns="27432" bIns="22860" anchor="ctr" upright="1"/>
                    <a:lstStyle/>
                    <a:p>
                      <a:pPr marL="0" indent="0" algn="ctr" rtl="1">
                        <a:defRPr sz="1000"/>
                      </a:pPr>
                      <a:r>
                        <a:rPr lang="es-MX" sz="1400" b="1" i="0" strike="noStrike">
                          <a:solidFill>
                            <a:srgbClr val="808080"/>
                          </a:solidFill>
                          <a:latin typeface="+mn-lt"/>
                          <a:ea typeface="+mn-ea"/>
                          <a:cs typeface="Arial"/>
                        </a:rPr>
                        <a:t>2 DE 2</a:t>
                      </a:r>
                    </a:p>
                  </xdr:txBody>
                </xdr:sp>
              </xdr:grpSp>
            </xdr:grpSp>
            <xdr:pic>
              <xdr:nvPicPr>
                <xdr:cNvPr id="45634057" name="Imagen 1" descr="C:\Documents and Settings\Gilberto\Escritorio\para compartir\01 Actividades para certificación\Logos y cartulas carpetas\logo medicus soluciones.bmp"/>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3312" y="235422"/>
                  <a:ext cx="1327213" cy="854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grpSp>
      <xdr:pic>
        <xdr:nvPicPr>
          <xdr:cNvPr id="45634050" name="Imagen 1" descr="ISO 9001 200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609180" y="261937"/>
            <a:ext cx="594350" cy="869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mc:AlternateContent xmlns:mc="http://schemas.openxmlformats.org/markup-compatibility/2006">
    <mc:Choice xmlns:a14="http://schemas.microsoft.com/office/drawing/2010/main" Requires="a14">
      <xdr:twoCellAnchor editAs="oneCell">
        <xdr:from>
          <xdr:col>3</xdr:col>
          <xdr:colOff>1200150</xdr:colOff>
          <xdr:row>82</xdr:row>
          <xdr:rowOff>123825</xdr:rowOff>
        </xdr:from>
        <xdr:to>
          <xdr:col>3</xdr:col>
          <xdr:colOff>1981200</xdr:colOff>
          <xdr:row>82</xdr:row>
          <xdr:rowOff>476250</xdr:rowOff>
        </xdr:to>
        <xdr:sp macro="" textlink="">
          <xdr:nvSpPr>
            <xdr:cNvPr id="45014023" name="Check Box 7" hidden="1">
              <a:extLst>
                <a:ext uri="{63B3BB69-23CF-44E3-9099-C40C66FF867C}">
                  <a14:compatExt spid="_x0000_s45014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3590925</xdr:colOff>
          <xdr:row>82</xdr:row>
          <xdr:rowOff>123825</xdr:rowOff>
        </xdr:from>
        <xdr:to>
          <xdr:col>3</xdr:col>
          <xdr:colOff>4371975</xdr:colOff>
          <xdr:row>82</xdr:row>
          <xdr:rowOff>476250</xdr:rowOff>
        </xdr:to>
        <xdr:sp macro="" textlink="">
          <xdr:nvSpPr>
            <xdr:cNvPr id="45014024" name="Check Box 8" hidden="1">
              <a:extLst>
                <a:ext uri="{63B3BB69-23CF-44E3-9099-C40C66FF867C}">
                  <a14:compatExt spid="_x0000_s45014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Tahoma"/>
                  <a:ea typeface="Tahoma"/>
                  <a:cs typeface="Tahoma"/>
                </a:rPr>
                <a:t> </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H144"/>
  <sheetViews>
    <sheetView view="pageBreakPreview" zoomScale="70" zoomScaleNormal="85" zoomScaleSheetLayoutView="70" workbookViewId="0">
      <selection activeCell="L21" sqref="L21"/>
    </sheetView>
  </sheetViews>
  <sheetFormatPr baseColWidth="10" defaultRowHeight="15" x14ac:dyDescent="0.25"/>
  <cols>
    <col min="1" max="1" width="5.28515625" customWidth="1"/>
    <col min="2" max="2" width="72" customWidth="1"/>
    <col min="3" max="13" width="14" customWidth="1"/>
    <col min="14" max="15" width="15.42578125" customWidth="1"/>
    <col min="16" max="17" width="14" customWidth="1"/>
    <col min="18" max="18" width="18.28515625" customWidth="1"/>
    <col min="19" max="19" width="14.5703125" customWidth="1"/>
    <col min="20" max="20" width="14" customWidth="1"/>
    <col min="21" max="21" width="18.28515625" customWidth="1"/>
    <col min="22" max="22" width="17.42578125" customWidth="1"/>
    <col min="23" max="27" width="14" customWidth="1"/>
    <col min="28" max="29" width="18.140625" customWidth="1"/>
    <col min="30" max="37" width="14" customWidth="1"/>
    <col min="38" max="38" width="13.28515625" bestFit="1" customWidth="1"/>
    <col min="40" max="40" width="12" bestFit="1" customWidth="1"/>
    <col min="41" max="41" width="13.85546875" customWidth="1"/>
    <col min="42" max="42" width="14.28515625" customWidth="1"/>
    <col min="43" max="43" width="14.42578125" customWidth="1"/>
    <col min="44" max="44" width="12" bestFit="1" customWidth="1"/>
    <col min="45" max="45" width="14.5703125" customWidth="1"/>
    <col min="47" max="47" width="17.42578125" bestFit="1" customWidth="1"/>
    <col min="48" max="48" width="15.42578125" customWidth="1"/>
    <col min="49" max="49" width="13.5703125" customWidth="1"/>
    <col min="50" max="50" width="13.85546875" customWidth="1"/>
    <col min="51" max="52" width="15" customWidth="1"/>
    <col min="53" max="53" width="19" customWidth="1"/>
    <col min="55" max="55" width="12.5703125" customWidth="1"/>
    <col min="56" max="56" width="16.7109375" customWidth="1"/>
    <col min="57" max="57" width="18.28515625" customWidth="1"/>
    <col min="58" max="58" width="14.7109375" customWidth="1"/>
    <col min="59" max="59" width="16" customWidth="1"/>
    <col min="60" max="60" width="14.5703125" hidden="1" customWidth="1"/>
    <col min="62" max="62" width="12.28515625" bestFit="1" customWidth="1"/>
  </cols>
  <sheetData>
    <row r="3" spans="1:22" ht="15.75" thickBot="1" x14ac:dyDescent="0.3"/>
    <row r="4" spans="1:22" ht="44.25" customHeight="1" thickBot="1" x14ac:dyDescent="0.3">
      <c r="A4" s="160" t="s">
        <v>60</v>
      </c>
      <c r="B4" s="161"/>
      <c r="C4" s="161"/>
      <c r="D4" s="161"/>
      <c r="E4" s="161"/>
      <c r="F4" s="161"/>
      <c r="G4" s="161"/>
      <c r="H4" s="161"/>
      <c r="I4" s="162"/>
    </row>
    <row r="5" spans="1:22" ht="45" x14ac:dyDescent="0.25">
      <c r="A5" s="10" t="s">
        <v>1</v>
      </c>
      <c r="B5" s="11" t="s">
        <v>2</v>
      </c>
      <c r="C5" s="12" t="s">
        <v>59</v>
      </c>
      <c r="D5" s="12" t="s">
        <v>61</v>
      </c>
      <c r="E5" s="12" t="s">
        <v>63</v>
      </c>
      <c r="F5" s="12" t="s">
        <v>62</v>
      </c>
      <c r="G5" s="13" t="s">
        <v>0</v>
      </c>
      <c r="H5" s="13" t="s">
        <v>3</v>
      </c>
      <c r="I5" s="14" t="s">
        <v>31</v>
      </c>
    </row>
    <row r="6" spans="1:22" x14ac:dyDescent="0.25">
      <c r="A6" s="15"/>
      <c r="B6" s="16" t="s">
        <v>14</v>
      </c>
      <c r="C6" s="17">
        <v>40949</v>
      </c>
      <c r="D6" s="17">
        <v>40949</v>
      </c>
      <c r="E6" s="17">
        <v>40954</v>
      </c>
      <c r="F6" s="17">
        <v>40955</v>
      </c>
      <c r="G6" s="18"/>
      <c r="H6" s="18"/>
      <c r="I6" s="19"/>
      <c r="K6" s="1"/>
      <c r="L6" s="1"/>
      <c r="M6" s="1"/>
      <c r="N6" s="1"/>
      <c r="O6" s="1"/>
      <c r="P6" s="1"/>
      <c r="Q6" s="1"/>
      <c r="R6" s="1"/>
      <c r="S6" s="1"/>
      <c r="T6" s="1"/>
      <c r="U6" s="1"/>
      <c r="V6" s="1"/>
    </row>
    <row r="7" spans="1:22" ht="15.75" thickBot="1" x14ac:dyDescent="0.3">
      <c r="A7" s="20">
        <v>1</v>
      </c>
      <c r="B7" s="21" t="s">
        <v>15</v>
      </c>
      <c r="C7" s="22">
        <v>2</v>
      </c>
      <c r="D7" s="23">
        <v>3</v>
      </c>
      <c r="E7" s="22">
        <v>4</v>
      </c>
      <c r="F7" s="23">
        <v>5</v>
      </c>
      <c r="G7" s="24">
        <f>AVERAGE(C7:F7)</f>
        <v>3.5</v>
      </c>
      <c r="H7" s="25">
        <f>MIN(C7:F7)</f>
        <v>2</v>
      </c>
      <c r="I7" s="26">
        <f>MAX(C7:F7)</f>
        <v>5</v>
      </c>
      <c r="K7" s="6"/>
      <c r="L7" s="6"/>
      <c r="M7" s="6"/>
      <c r="N7" s="6"/>
      <c r="O7" s="6"/>
      <c r="P7" s="6"/>
      <c r="Q7" s="6"/>
      <c r="R7" s="6"/>
      <c r="S7" s="6"/>
      <c r="T7" s="6"/>
      <c r="U7" s="6"/>
      <c r="V7" s="6"/>
    </row>
    <row r="8" spans="1:22" ht="15.75" thickBot="1" x14ac:dyDescent="0.3">
      <c r="A8" s="20">
        <v>2</v>
      </c>
      <c r="B8" s="21" t="s">
        <v>16</v>
      </c>
      <c r="C8" s="22">
        <v>3</v>
      </c>
      <c r="D8" s="23">
        <v>4</v>
      </c>
      <c r="E8" s="22">
        <v>5</v>
      </c>
      <c r="F8" s="23">
        <v>4</v>
      </c>
      <c r="G8" s="24">
        <f>AVERAGE(C8:F8)</f>
        <v>4</v>
      </c>
      <c r="H8" s="25">
        <f>MIN(C8:F8)</f>
        <v>3</v>
      </c>
      <c r="I8" s="26">
        <f>MAX(C8:F8)</f>
        <v>5</v>
      </c>
      <c r="L8" s="152" t="s">
        <v>45</v>
      </c>
      <c r="M8" s="153"/>
    </row>
    <row r="9" spans="1:22" x14ac:dyDescent="0.25">
      <c r="A9" s="20">
        <v>3</v>
      </c>
      <c r="B9" s="21" t="s">
        <v>17</v>
      </c>
      <c r="C9" s="22">
        <v>3</v>
      </c>
      <c r="D9" s="23">
        <v>4</v>
      </c>
      <c r="E9" s="22">
        <v>4</v>
      </c>
      <c r="F9" s="23">
        <v>2</v>
      </c>
      <c r="G9" s="24">
        <f>AVERAGE(C9:F9)</f>
        <v>3.25</v>
      </c>
      <c r="H9" s="25">
        <f>MIN(C9:F9)</f>
        <v>2</v>
      </c>
      <c r="I9" s="26">
        <f>MAX(C9:F9)</f>
        <v>4</v>
      </c>
      <c r="L9" s="70" t="s">
        <v>34</v>
      </c>
      <c r="M9" s="82">
        <v>2</v>
      </c>
    </row>
    <row r="10" spans="1:22" ht="15.75" thickBot="1" x14ac:dyDescent="0.3">
      <c r="A10" s="20">
        <v>4</v>
      </c>
      <c r="B10" s="21" t="s">
        <v>18</v>
      </c>
      <c r="C10" s="22">
        <v>2</v>
      </c>
      <c r="D10" s="23">
        <v>4</v>
      </c>
      <c r="E10" s="22">
        <v>5</v>
      </c>
      <c r="F10" s="23">
        <v>2</v>
      </c>
      <c r="G10" s="24">
        <f>AVERAGE(C10:F10)</f>
        <v>3.25</v>
      </c>
      <c r="H10" s="25">
        <f>MIN(C10:F10)</f>
        <v>2</v>
      </c>
      <c r="I10" s="26">
        <f>MAX(C10:F10)</f>
        <v>5</v>
      </c>
      <c r="L10" s="80" t="s">
        <v>33</v>
      </c>
      <c r="M10" s="83">
        <v>2</v>
      </c>
    </row>
    <row r="11" spans="1:22" ht="30.75" thickBot="1" x14ac:dyDescent="0.3">
      <c r="A11" s="27"/>
      <c r="B11" s="28" t="s">
        <v>51</v>
      </c>
      <c r="C11" s="29"/>
      <c r="D11" s="30"/>
      <c r="E11" s="29"/>
      <c r="F11" s="30"/>
      <c r="G11" s="32"/>
      <c r="H11" s="32"/>
      <c r="I11" s="33"/>
      <c r="L11" s="62" t="s">
        <v>46</v>
      </c>
      <c r="M11" s="84">
        <f>M9+M10</f>
        <v>4</v>
      </c>
    </row>
    <row r="12" spans="1:22" x14ac:dyDescent="0.25">
      <c r="A12" s="20">
        <v>5</v>
      </c>
      <c r="B12" s="21" t="s">
        <v>19</v>
      </c>
      <c r="C12" s="22">
        <v>3</v>
      </c>
      <c r="D12" s="22" t="s">
        <v>32</v>
      </c>
      <c r="E12" s="22">
        <v>5</v>
      </c>
      <c r="F12" s="22" t="s">
        <v>32</v>
      </c>
      <c r="G12" s="24">
        <f>AVERAGE(C12:F12)</f>
        <v>4</v>
      </c>
      <c r="H12" s="25">
        <f>MIN(C12:F12)</f>
        <v>3</v>
      </c>
      <c r="I12" s="26">
        <f>MAX(C12:F12)</f>
        <v>5</v>
      </c>
    </row>
    <row r="13" spans="1:22" x14ac:dyDescent="0.25">
      <c r="A13" s="20">
        <v>6</v>
      </c>
      <c r="B13" s="21" t="s">
        <v>20</v>
      </c>
      <c r="C13" s="22">
        <v>2</v>
      </c>
      <c r="D13" s="22" t="s">
        <v>32</v>
      </c>
      <c r="E13" s="22">
        <v>5</v>
      </c>
      <c r="F13" s="22" t="s">
        <v>32</v>
      </c>
      <c r="G13" s="24">
        <f>AVERAGE(C13:F13)</f>
        <v>3.5</v>
      </c>
      <c r="H13" s="25">
        <f>MIN(C13:F13)</f>
        <v>2</v>
      </c>
      <c r="I13" s="26">
        <f>MAX(C13:F13)</f>
        <v>5</v>
      </c>
    </row>
    <row r="14" spans="1:22" ht="30" x14ac:dyDescent="0.25">
      <c r="A14" s="27"/>
      <c r="B14" s="28" t="s">
        <v>52</v>
      </c>
      <c r="C14" s="28"/>
      <c r="D14" s="30"/>
      <c r="E14" s="28"/>
      <c r="F14" s="30"/>
      <c r="G14" s="32"/>
      <c r="H14" s="32"/>
      <c r="I14" s="33"/>
    </row>
    <row r="15" spans="1:22" x14ac:dyDescent="0.25">
      <c r="A15" s="20">
        <v>7</v>
      </c>
      <c r="B15" s="21" t="s">
        <v>21</v>
      </c>
      <c r="C15" s="23" t="s">
        <v>33</v>
      </c>
      <c r="D15" s="23" t="s">
        <v>34</v>
      </c>
      <c r="E15" s="23" t="s">
        <v>33</v>
      </c>
      <c r="F15" s="23" t="s">
        <v>34</v>
      </c>
      <c r="G15" s="32"/>
      <c r="H15" s="32"/>
      <c r="I15" s="33"/>
    </row>
    <row r="16" spans="1:22" x14ac:dyDescent="0.25">
      <c r="A16" s="20">
        <v>8</v>
      </c>
      <c r="B16" s="21" t="s">
        <v>53</v>
      </c>
      <c r="C16" s="22">
        <v>3</v>
      </c>
      <c r="D16" s="22">
        <v>4</v>
      </c>
      <c r="E16" s="22">
        <v>5</v>
      </c>
      <c r="F16" s="22">
        <v>5</v>
      </c>
      <c r="G16" s="24">
        <f>AVERAGE(C16:F16)</f>
        <v>4.25</v>
      </c>
      <c r="H16" s="25">
        <f>MIN(C16:F16)</f>
        <v>3</v>
      </c>
      <c r="I16" s="26">
        <f>MAX(C16:F16)</f>
        <v>5</v>
      </c>
    </row>
    <row r="17" spans="1:43" x14ac:dyDescent="0.25">
      <c r="A17" s="20">
        <v>9</v>
      </c>
      <c r="B17" s="21" t="s">
        <v>54</v>
      </c>
      <c r="C17" s="22">
        <v>3</v>
      </c>
      <c r="D17" s="22">
        <v>3</v>
      </c>
      <c r="E17" s="22">
        <v>5</v>
      </c>
      <c r="F17" s="22">
        <v>5</v>
      </c>
      <c r="G17" s="24">
        <f>AVERAGE(C17:F17)</f>
        <v>4</v>
      </c>
      <c r="H17" s="25">
        <f>MIN(C17:F17)</f>
        <v>3</v>
      </c>
      <c r="I17" s="26">
        <f>MAX(C17:F17)</f>
        <v>5</v>
      </c>
    </row>
    <row r="18" spans="1:43" x14ac:dyDescent="0.25">
      <c r="A18" s="20">
        <v>10</v>
      </c>
      <c r="B18" s="21" t="s">
        <v>22</v>
      </c>
      <c r="C18" s="22">
        <v>3</v>
      </c>
      <c r="D18" s="22">
        <v>4</v>
      </c>
      <c r="E18" s="22">
        <v>5</v>
      </c>
      <c r="F18" s="22">
        <v>5</v>
      </c>
      <c r="G18" s="24">
        <f>AVERAGE(C18:F18)</f>
        <v>4.25</v>
      </c>
      <c r="H18" s="25">
        <f>MIN(C18:F18)</f>
        <v>3</v>
      </c>
      <c r="I18" s="26">
        <f>MAX(C18:F18)</f>
        <v>5</v>
      </c>
    </row>
    <row r="19" spans="1:43" x14ac:dyDescent="0.25">
      <c r="A19" s="20">
        <v>11</v>
      </c>
      <c r="B19" s="21" t="s">
        <v>23</v>
      </c>
      <c r="C19" s="22">
        <v>2</v>
      </c>
      <c r="D19" s="22">
        <v>3</v>
      </c>
      <c r="E19" s="22">
        <v>5</v>
      </c>
      <c r="F19" s="22">
        <v>5</v>
      </c>
      <c r="G19" s="24">
        <f>AVERAGE(C19:F19)</f>
        <v>3.75</v>
      </c>
      <c r="H19" s="25">
        <f>MIN(C19:F19)</f>
        <v>2</v>
      </c>
      <c r="I19" s="26">
        <f>MAX(C19:F19)</f>
        <v>5</v>
      </c>
    </row>
    <row r="20" spans="1:43" x14ac:dyDescent="0.25">
      <c r="A20" s="27"/>
      <c r="B20" s="29" t="s">
        <v>55</v>
      </c>
      <c r="C20" s="31"/>
      <c r="D20" s="30"/>
      <c r="E20" s="31"/>
      <c r="F20" s="30"/>
      <c r="G20" s="32"/>
      <c r="H20" s="32"/>
      <c r="I20" s="33"/>
    </row>
    <row r="21" spans="1:43" x14ac:dyDescent="0.25">
      <c r="A21" s="20">
        <v>12</v>
      </c>
      <c r="B21" s="21" t="s">
        <v>24</v>
      </c>
      <c r="C21" s="22">
        <v>2</v>
      </c>
      <c r="D21" s="23">
        <v>4</v>
      </c>
      <c r="E21" s="22">
        <v>5</v>
      </c>
      <c r="F21" s="23">
        <v>4</v>
      </c>
      <c r="G21" s="24">
        <f t="shared" ref="G21:G28" si="0">AVERAGE(C21:F21)</f>
        <v>3.75</v>
      </c>
      <c r="H21" s="25">
        <f t="shared" ref="H21:H27" si="1">MIN(C21:F21)</f>
        <v>2</v>
      </c>
      <c r="I21" s="26">
        <f t="shared" ref="I21:I27" si="2">MAX(C21:F21)</f>
        <v>5</v>
      </c>
    </row>
    <row r="22" spans="1:43" x14ac:dyDescent="0.25">
      <c r="A22" s="20">
        <v>13</v>
      </c>
      <c r="B22" s="21" t="s">
        <v>25</v>
      </c>
      <c r="C22" s="22">
        <v>2</v>
      </c>
      <c r="D22" s="23" t="s">
        <v>32</v>
      </c>
      <c r="E22" s="22">
        <v>4</v>
      </c>
      <c r="F22" s="23" t="s">
        <v>32</v>
      </c>
      <c r="G22" s="24">
        <f t="shared" si="0"/>
        <v>3</v>
      </c>
      <c r="H22" s="25">
        <f t="shared" si="1"/>
        <v>2</v>
      </c>
      <c r="I22" s="26">
        <f t="shared" si="2"/>
        <v>4</v>
      </c>
    </row>
    <row r="23" spans="1:43" x14ac:dyDescent="0.25">
      <c r="A23" s="20">
        <v>14</v>
      </c>
      <c r="B23" s="21" t="s">
        <v>26</v>
      </c>
      <c r="C23" s="22">
        <v>3</v>
      </c>
      <c r="D23" s="23">
        <v>5</v>
      </c>
      <c r="E23" s="22">
        <v>5</v>
      </c>
      <c r="F23" s="23">
        <v>5</v>
      </c>
      <c r="G23" s="24">
        <f t="shared" si="0"/>
        <v>4.5</v>
      </c>
      <c r="H23" s="25">
        <f t="shared" si="1"/>
        <v>3</v>
      </c>
      <c r="I23" s="26">
        <f t="shared" si="2"/>
        <v>5</v>
      </c>
    </row>
    <row r="24" spans="1:43" x14ac:dyDescent="0.25">
      <c r="A24" s="20">
        <v>15</v>
      </c>
      <c r="B24" s="21" t="s">
        <v>27</v>
      </c>
      <c r="C24" s="22">
        <v>2</v>
      </c>
      <c r="D24" s="23">
        <v>4</v>
      </c>
      <c r="E24" s="22">
        <v>5</v>
      </c>
      <c r="F24" s="23">
        <v>4</v>
      </c>
      <c r="G24" s="24">
        <f t="shared" si="0"/>
        <v>3.75</v>
      </c>
      <c r="H24" s="25">
        <f t="shared" si="1"/>
        <v>2</v>
      </c>
      <c r="I24" s="26">
        <f t="shared" si="2"/>
        <v>5</v>
      </c>
    </row>
    <row r="25" spans="1:43" x14ac:dyDescent="0.25">
      <c r="A25" s="20">
        <v>16</v>
      </c>
      <c r="B25" s="21" t="s">
        <v>28</v>
      </c>
      <c r="C25" s="22">
        <v>2</v>
      </c>
      <c r="D25" s="23">
        <v>3</v>
      </c>
      <c r="E25" s="22">
        <v>4</v>
      </c>
      <c r="F25" s="23">
        <v>1</v>
      </c>
      <c r="G25" s="24">
        <f t="shared" si="0"/>
        <v>2.5</v>
      </c>
      <c r="H25" s="25">
        <f t="shared" si="1"/>
        <v>1</v>
      </c>
      <c r="I25" s="26">
        <f t="shared" si="2"/>
        <v>4</v>
      </c>
    </row>
    <row r="26" spans="1:43" x14ac:dyDescent="0.25">
      <c r="A26" s="20">
        <v>17</v>
      </c>
      <c r="B26" s="21" t="s">
        <v>29</v>
      </c>
      <c r="C26" s="22">
        <v>2</v>
      </c>
      <c r="D26" s="23">
        <v>3</v>
      </c>
      <c r="E26" s="22" t="s">
        <v>32</v>
      </c>
      <c r="F26" s="23">
        <v>2</v>
      </c>
      <c r="G26" s="24">
        <f t="shared" si="0"/>
        <v>2.3333333333333335</v>
      </c>
      <c r="H26" s="25">
        <f t="shared" si="1"/>
        <v>2</v>
      </c>
      <c r="I26" s="26">
        <f t="shared" si="2"/>
        <v>3</v>
      </c>
    </row>
    <row r="27" spans="1:43" x14ac:dyDescent="0.25">
      <c r="A27" s="20">
        <v>18</v>
      </c>
      <c r="B27" s="21" t="s">
        <v>30</v>
      </c>
      <c r="C27" s="22" t="s">
        <v>32</v>
      </c>
      <c r="D27" s="22" t="s">
        <v>32</v>
      </c>
      <c r="E27" s="22" t="s">
        <v>32</v>
      </c>
      <c r="F27" s="22" t="s">
        <v>32</v>
      </c>
      <c r="G27" s="24" t="e">
        <f t="shared" si="0"/>
        <v>#DIV/0!</v>
      </c>
      <c r="H27" s="25">
        <f t="shared" si="1"/>
        <v>0</v>
      </c>
      <c r="I27" s="26">
        <f t="shared" si="2"/>
        <v>0</v>
      </c>
    </row>
    <row r="28" spans="1:43" ht="15.75" thickBot="1" x14ac:dyDescent="0.3">
      <c r="A28" s="34"/>
      <c r="B28" s="35" t="s">
        <v>56</v>
      </c>
      <c r="C28" s="36">
        <f>AVERAGE(C7:C10,C12:C13,C15:C19,C21:C27)</f>
        <v>2.4375</v>
      </c>
      <c r="D28" s="36">
        <f>AVERAGE(D7:D10,D12:D13,D15:D19,D21:D27)</f>
        <v>3.6923076923076925</v>
      </c>
      <c r="E28" s="36">
        <f>AVERAGE(E7:E10,E12:E13,E15:E19,E21:E27)</f>
        <v>4.7333333333333334</v>
      </c>
      <c r="F28" s="36">
        <f>AVERAGE(F7:F10,F12:F13,F15:F19,F21:F27)</f>
        <v>3.7692307692307692</v>
      </c>
      <c r="G28" s="36">
        <f t="shared" si="0"/>
        <v>3.6580929487179485</v>
      </c>
      <c r="H28" s="37">
        <f>MIN(C26:F26)</f>
        <v>2</v>
      </c>
      <c r="I28" s="38">
        <f>MAX(C26:F26)</f>
        <v>3</v>
      </c>
    </row>
    <row r="29" spans="1:43" ht="15.75" thickBot="1" x14ac:dyDescent="0.3">
      <c r="A29" s="39"/>
      <c r="B29" s="40" t="s">
        <v>57</v>
      </c>
      <c r="C29" s="41">
        <f t="shared" ref="C29:I29" si="3">C28/5</f>
        <v>0.48749999999999999</v>
      </c>
      <c r="D29" s="41">
        <f t="shared" si="3"/>
        <v>0.7384615384615385</v>
      </c>
      <c r="E29" s="41">
        <f t="shared" si="3"/>
        <v>0.94666666666666666</v>
      </c>
      <c r="F29" s="41">
        <f t="shared" si="3"/>
        <v>0.75384615384615383</v>
      </c>
      <c r="G29" s="42">
        <f t="shared" si="3"/>
        <v>0.73161858974358973</v>
      </c>
      <c r="H29" s="42">
        <f t="shared" si="3"/>
        <v>0.4</v>
      </c>
      <c r="I29" s="43">
        <f t="shared" si="3"/>
        <v>0.6</v>
      </c>
      <c r="J29" s="5"/>
      <c r="W29" s="5"/>
      <c r="X29" s="5"/>
      <c r="Y29" s="5"/>
      <c r="Z29" s="5"/>
      <c r="AA29" s="5"/>
      <c r="AB29" s="5"/>
      <c r="AC29" s="5"/>
      <c r="AD29" s="5"/>
      <c r="AE29" s="5"/>
      <c r="AF29" s="5"/>
      <c r="AG29" s="5"/>
      <c r="AH29" s="3"/>
    </row>
    <row r="30" spans="1:43" x14ac:dyDescent="0.25">
      <c r="A30" s="4"/>
      <c r="B30" s="2"/>
      <c r="C30" s="9"/>
      <c r="D30" s="5"/>
      <c r="E30" s="5"/>
      <c r="F30" s="5"/>
      <c r="G30" s="5"/>
      <c r="H30" s="5"/>
      <c r="I30" s="5"/>
      <c r="J30" s="5"/>
      <c r="K30" s="5"/>
      <c r="L30" s="5"/>
      <c r="M30" s="5"/>
      <c r="N30" s="5"/>
      <c r="O30" s="5"/>
      <c r="P30" s="5"/>
      <c r="Q30" s="5"/>
      <c r="R30" s="5"/>
      <c r="S30" s="5"/>
      <c r="T30" s="5"/>
      <c r="AG30" s="5"/>
      <c r="AH30" s="5"/>
      <c r="AI30" s="5"/>
      <c r="AJ30" s="5"/>
      <c r="AK30" s="5"/>
      <c r="AL30" s="5"/>
      <c r="AM30" s="5"/>
      <c r="AN30" s="5"/>
      <c r="AO30" s="5"/>
      <c r="AP30" s="3"/>
      <c r="AQ30" s="2"/>
    </row>
    <row r="31" spans="1:43" x14ac:dyDescent="0.25">
      <c r="A31" s="4"/>
      <c r="B31" s="6"/>
      <c r="C31" s="9"/>
      <c r="D31" s="5"/>
      <c r="E31" s="5"/>
      <c r="F31" s="5"/>
      <c r="G31" s="5"/>
      <c r="H31" s="5"/>
      <c r="I31" s="5"/>
      <c r="J31" s="5"/>
      <c r="K31" s="5"/>
      <c r="L31" s="5"/>
      <c r="M31" s="5"/>
      <c r="N31" s="5"/>
      <c r="O31" s="5"/>
      <c r="P31" s="5"/>
      <c r="Q31" s="5"/>
      <c r="R31" s="5"/>
      <c r="S31" s="5"/>
      <c r="T31" s="5"/>
      <c r="AG31" s="5"/>
      <c r="AH31" s="5"/>
      <c r="AI31" s="5"/>
      <c r="AJ31" s="5"/>
      <c r="AK31" s="5"/>
      <c r="AL31" s="5"/>
      <c r="AM31" s="5"/>
      <c r="AN31" s="5"/>
      <c r="AO31" s="5"/>
      <c r="AP31" s="3"/>
      <c r="AQ31" s="6"/>
    </row>
    <row r="32" spans="1:43" ht="15.75" thickBot="1" x14ac:dyDescent="0.3"/>
    <row r="33" spans="1:43" ht="30.75" customHeight="1" thickBot="1" x14ac:dyDescent="0.3">
      <c r="A33" s="7"/>
      <c r="B33" s="7"/>
      <c r="C33" s="7"/>
      <c r="D33" s="7"/>
      <c r="E33" s="7"/>
      <c r="F33" s="7"/>
      <c r="G33" s="7"/>
      <c r="H33" s="7"/>
      <c r="I33" s="7"/>
      <c r="J33" s="7"/>
      <c r="K33" s="7"/>
      <c r="L33" s="7"/>
      <c r="M33" s="167" t="s">
        <v>36</v>
      </c>
      <c r="N33" s="168"/>
      <c r="O33" s="169"/>
      <c r="P33" s="7"/>
      <c r="Q33" s="7"/>
      <c r="R33" s="7"/>
      <c r="S33" s="7"/>
      <c r="T33" s="7"/>
      <c r="AG33" s="7"/>
      <c r="AH33" s="7"/>
      <c r="AI33" s="7"/>
      <c r="AJ33" s="7"/>
      <c r="AK33" s="7"/>
      <c r="AL33" s="7"/>
      <c r="AM33" s="7"/>
      <c r="AN33" s="7"/>
      <c r="AO33" s="7"/>
      <c r="AP33" s="7"/>
      <c r="AQ33" s="7"/>
    </row>
    <row r="34" spans="1:43" ht="18.75" x14ac:dyDescent="0.3">
      <c r="A34" s="8"/>
      <c r="B34" s="8"/>
      <c r="C34" s="1"/>
      <c r="D34" s="1"/>
      <c r="E34" s="1"/>
      <c r="F34" s="1"/>
      <c r="G34" s="1"/>
      <c r="H34" s="1"/>
      <c r="I34" s="1"/>
      <c r="J34" s="1"/>
      <c r="K34" s="1"/>
      <c r="L34" s="1"/>
      <c r="M34" s="85">
        <v>5</v>
      </c>
      <c r="N34" s="158" t="s">
        <v>37</v>
      </c>
      <c r="O34" s="159"/>
      <c r="P34" s="1"/>
      <c r="Q34" s="1"/>
      <c r="R34" s="1"/>
      <c r="S34" s="1"/>
      <c r="AF34" s="1"/>
      <c r="AG34" s="1"/>
      <c r="AH34" s="1"/>
      <c r="AI34" s="1"/>
      <c r="AJ34" s="1"/>
      <c r="AK34" s="1"/>
      <c r="AL34" s="1"/>
      <c r="AM34" s="1"/>
      <c r="AN34" s="1"/>
      <c r="AO34" s="1"/>
      <c r="AP34" s="1"/>
      <c r="AQ34" s="1"/>
    </row>
    <row r="35" spans="1:43" ht="18.75" x14ac:dyDescent="0.3">
      <c r="A35" s="4"/>
      <c r="B35" s="2"/>
      <c r="C35" s="2"/>
      <c r="D35" s="6"/>
      <c r="E35" s="6"/>
      <c r="F35" s="6"/>
      <c r="G35" s="6"/>
      <c r="H35" s="6"/>
      <c r="I35" s="6"/>
      <c r="J35" s="6"/>
      <c r="K35" s="6"/>
      <c r="L35" s="6"/>
      <c r="M35" s="86">
        <v>4</v>
      </c>
      <c r="N35" s="154" t="s">
        <v>38</v>
      </c>
      <c r="O35" s="155"/>
      <c r="P35" s="6"/>
      <c r="Q35" s="6"/>
      <c r="AF35" s="6"/>
      <c r="AG35" s="6"/>
      <c r="AH35" s="6"/>
      <c r="AI35" s="6"/>
      <c r="AJ35" s="6"/>
      <c r="AK35" s="6"/>
      <c r="AL35" s="2"/>
      <c r="AM35" s="2"/>
      <c r="AN35" s="2"/>
      <c r="AO35" s="2"/>
      <c r="AP35" s="2"/>
      <c r="AQ35" s="2"/>
    </row>
    <row r="36" spans="1:43" ht="18.75" x14ac:dyDescent="0.3">
      <c r="M36" s="86">
        <v>3</v>
      </c>
      <c r="N36" s="154" t="s">
        <v>39</v>
      </c>
      <c r="O36" s="155"/>
    </row>
    <row r="37" spans="1:43" ht="18.75" x14ac:dyDescent="0.3">
      <c r="M37" s="86">
        <v>2</v>
      </c>
      <c r="N37" s="154" t="s">
        <v>40</v>
      </c>
      <c r="O37" s="155"/>
    </row>
    <row r="38" spans="1:43" ht="18.75" x14ac:dyDescent="0.3">
      <c r="M38" s="86">
        <v>1</v>
      </c>
      <c r="N38" s="154" t="s">
        <v>41</v>
      </c>
      <c r="O38" s="155"/>
    </row>
    <row r="39" spans="1:43" ht="19.5" thickBot="1" x14ac:dyDescent="0.35">
      <c r="M39" s="87" t="s">
        <v>32</v>
      </c>
      <c r="N39" s="156" t="s">
        <v>35</v>
      </c>
      <c r="O39" s="157"/>
    </row>
    <row r="43" spans="1:43" ht="15.75" thickBot="1" x14ac:dyDescent="0.3"/>
    <row r="44" spans="1:43" ht="19.5" thickBot="1" x14ac:dyDescent="0.3">
      <c r="M44" s="167" t="s">
        <v>58</v>
      </c>
      <c r="N44" s="168"/>
      <c r="O44" s="169"/>
    </row>
    <row r="45" spans="1:43" ht="18.75" x14ac:dyDescent="0.3">
      <c r="M45" s="88">
        <v>5</v>
      </c>
      <c r="N45" s="158" t="s">
        <v>9</v>
      </c>
      <c r="O45" s="159"/>
    </row>
    <row r="46" spans="1:43" ht="18.75" x14ac:dyDescent="0.3">
      <c r="M46" s="89">
        <v>4</v>
      </c>
      <c r="N46" s="158" t="s">
        <v>9</v>
      </c>
      <c r="O46" s="159"/>
    </row>
    <row r="47" spans="1:43" ht="18.75" x14ac:dyDescent="0.3">
      <c r="M47" s="89">
        <v>3</v>
      </c>
      <c r="N47" s="158" t="s">
        <v>9</v>
      </c>
      <c r="O47" s="159"/>
    </row>
    <row r="48" spans="1:43" ht="18.75" x14ac:dyDescent="0.3">
      <c r="M48" s="90">
        <v>2</v>
      </c>
      <c r="N48" s="154" t="s">
        <v>10</v>
      </c>
      <c r="O48" s="155"/>
    </row>
    <row r="49" spans="13:15" ht="18.75" x14ac:dyDescent="0.3">
      <c r="M49" s="90">
        <v>1</v>
      </c>
      <c r="N49" s="154" t="s">
        <v>10</v>
      </c>
      <c r="O49" s="155"/>
    </row>
    <row r="50" spans="13:15" ht="19.5" thickBot="1" x14ac:dyDescent="0.35">
      <c r="M50" s="87" t="s">
        <v>32</v>
      </c>
      <c r="N50" s="156" t="s">
        <v>35</v>
      </c>
      <c r="O50" s="157"/>
    </row>
    <row r="70" spans="6:29" ht="15.75" thickBot="1" x14ac:dyDescent="0.3"/>
    <row r="71" spans="6:29" ht="15.75" thickBot="1" x14ac:dyDescent="0.3">
      <c r="F71" s="163" t="s">
        <v>13</v>
      </c>
      <c r="G71" s="164"/>
      <c r="H71" s="165"/>
    </row>
    <row r="72" spans="6:29" ht="30.75" thickBot="1" x14ac:dyDescent="0.35">
      <c r="F72" s="44" t="s">
        <v>42</v>
      </c>
      <c r="G72" s="45" t="s">
        <v>9</v>
      </c>
      <c r="H72" s="46" t="s">
        <v>10</v>
      </c>
      <c r="AB72" s="150" t="s">
        <v>12</v>
      </c>
      <c r="AC72" s="151"/>
    </row>
    <row r="73" spans="6:29" x14ac:dyDescent="0.25">
      <c r="F73" s="47">
        <v>1</v>
      </c>
      <c r="G73" s="48">
        <f>3/4</f>
        <v>0.75</v>
      </c>
      <c r="H73" s="49">
        <f>1-G73</f>
        <v>0.25</v>
      </c>
      <c r="AB73" s="79" t="s">
        <v>8</v>
      </c>
      <c r="AC73" s="72">
        <f>G77</f>
        <v>0.75</v>
      </c>
    </row>
    <row r="74" spans="6:29" x14ac:dyDescent="0.25">
      <c r="F74" s="50">
        <v>2</v>
      </c>
      <c r="G74" s="48">
        <f>4/4</f>
        <v>1</v>
      </c>
      <c r="H74" s="49">
        <f>1-G74</f>
        <v>0</v>
      </c>
      <c r="AB74" s="79" t="s">
        <v>7</v>
      </c>
      <c r="AC74" s="72">
        <f>G96</f>
        <v>0.75</v>
      </c>
    </row>
    <row r="75" spans="6:29" x14ac:dyDescent="0.25">
      <c r="F75" s="50">
        <v>3</v>
      </c>
      <c r="G75" s="48">
        <f>3/4</f>
        <v>0.75</v>
      </c>
      <c r="H75" s="49">
        <f>1-G75</f>
        <v>0.25</v>
      </c>
      <c r="AB75" s="79" t="s">
        <v>6</v>
      </c>
      <c r="AC75" s="72">
        <f>G118</f>
        <v>0.91666666666666663</v>
      </c>
    </row>
    <row r="76" spans="6:29" ht="15.75" thickBot="1" x14ac:dyDescent="0.3">
      <c r="F76" s="51">
        <v>4</v>
      </c>
      <c r="G76" s="48">
        <f>2/4</f>
        <v>0.5</v>
      </c>
      <c r="H76" s="49">
        <f>1-G76</f>
        <v>0.5</v>
      </c>
      <c r="AB76" s="80" t="s">
        <v>5</v>
      </c>
      <c r="AC76" s="81">
        <f>G144</f>
        <v>0.75</v>
      </c>
    </row>
    <row r="77" spans="6:29" ht="15.75" thickBot="1" x14ac:dyDescent="0.3">
      <c r="F77" s="52" t="s">
        <v>0</v>
      </c>
      <c r="G77" s="53">
        <f>AVERAGE(G73:G76)</f>
        <v>0.75</v>
      </c>
      <c r="H77" s="54">
        <f>1-G77</f>
        <v>0.25</v>
      </c>
      <c r="AB77" s="52" t="s">
        <v>0</v>
      </c>
      <c r="AC77" s="78">
        <f>AVERAGE(AC73:AC76)</f>
        <v>0.79166666666666663</v>
      </c>
    </row>
    <row r="91" spans="6:8" ht="15.75" thickBot="1" x14ac:dyDescent="0.3"/>
    <row r="92" spans="6:8" ht="15.75" thickBot="1" x14ac:dyDescent="0.3">
      <c r="F92" s="163" t="s">
        <v>11</v>
      </c>
      <c r="G92" s="164"/>
      <c r="H92" s="165"/>
    </row>
    <row r="93" spans="6:8" ht="30.75" thickBot="1" x14ac:dyDescent="0.3">
      <c r="F93" s="44" t="s">
        <v>4</v>
      </c>
      <c r="G93" s="45" t="s">
        <v>9</v>
      </c>
      <c r="H93" s="46" t="s">
        <v>10</v>
      </c>
    </row>
    <row r="94" spans="6:8" x14ac:dyDescent="0.25">
      <c r="F94" s="47">
        <v>5</v>
      </c>
      <c r="G94" s="48">
        <f>4/4</f>
        <v>1</v>
      </c>
      <c r="H94" s="49">
        <f>1-G94</f>
        <v>0</v>
      </c>
    </row>
    <row r="95" spans="6:8" ht="15.75" thickBot="1" x14ac:dyDescent="0.3">
      <c r="F95" s="51">
        <v>6</v>
      </c>
      <c r="G95" s="48">
        <f>2/4</f>
        <v>0.5</v>
      </c>
      <c r="H95" s="49">
        <f>1-G95</f>
        <v>0.5</v>
      </c>
    </row>
    <row r="96" spans="6:8" ht="15.75" thickBot="1" x14ac:dyDescent="0.3">
      <c r="F96" s="52" t="s">
        <v>0</v>
      </c>
      <c r="G96" s="53">
        <f>AVERAGE(G94:G95)</f>
        <v>0.75</v>
      </c>
      <c r="H96" s="54">
        <f>1-G96</f>
        <v>0.25</v>
      </c>
    </row>
    <row r="110" spans="6:20" ht="15.75" thickBot="1" x14ac:dyDescent="0.3"/>
    <row r="111" spans="6:20" ht="15.75" thickBot="1" x14ac:dyDescent="0.3">
      <c r="R111" s="152" t="s">
        <v>47</v>
      </c>
      <c r="S111" s="166"/>
      <c r="T111" s="153"/>
    </row>
    <row r="112" spans="6:20" ht="15.75" thickBot="1" x14ac:dyDescent="0.3">
      <c r="F112" s="163" t="s">
        <v>43</v>
      </c>
      <c r="G112" s="164"/>
      <c r="H112" s="165"/>
      <c r="R112" s="64" t="s">
        <v>50</v>
      </c>
      <c r="S112" s="65" t="s">
        <v>48</v>
      </c>
      <c r="T112" s="66" t="s">
        <v>49</v>
      </c>
    </row>
    <row r="113" spans="6:20" ht="30.75" thickBot="1" x14ac:dyDescent="0.3">
      <c r="F113" s="44" t="s">
        <v>4</v>
      </c>
      <c r="G113" s="55" t="s">
        <v>9</v>
      </c>
      <c r="H113" s="56" t="s">
        <v>10</v>
      </c>
      <c r="R113" s="67" t="s">
        <v>8</v>
      </c>
      <c r="S113" s="68">
        <f>G77</f>
        <v>0.75</v>
      </c>
      <c r="T113" s="69">
        <f>1-S113</f>
        <v>0.25</v>
      </c>
    </row>
    <row r="114" spans="6:20" x14ac:dyDescent="0.25">
      <c r="F114" s="57">
        <v>8</v>
      </c>
      <c r="G114" s="58">
        <f>4/4</f>
        <v>1</v>
      </c>
      <c r="H114" s="59">
        <f>1-G114</f>
        <v>0</v>
      </c>
      <c r="R114" s="70" t="s">
        <v>7</v>
      </c>
      <c r="S114" s="71">
        <f>G96</f>
        <v>0.75</v>
      </c>
      <c r="T114" s="72">
        <f>1-S114</f>
        <v>0.25</v>
      </c>
    </row>
    <row r="115" spans="6:20" x14ac:dyDescent="0.25">
      <c r="F115" s="50">
        <v>9</v>
      </c>
      <c r="G115" s="58">
        <f>4/4</f>
        <v>1</v>
      </c>
      <c r="H115" s="60">
        <f>1-G115</f>
        <v>0</v>
      </c>
      <c r="R115" s="70" t="s">
        <v>6</v>
      </c>
      <c r="S115" s="71">
        <f>G118</f>
        <v>0.91666666666666663</v>
      </c>
      <c r="T115" s="72">
        <f>1-S115</f>
        <v>8.333333333333337E-2</v>
      </c>
    </row>
    <row r="116" spans="6:20" ht="15.75" thickBot="1" x14ac:dyDescent="0.3">
      <c r="F116" s="61">
        <v>10</v>
      </c>
      <c r="G116" s="58">
        <f>4/4</f>
        <v>1</v>
      </c>
      <c r="H116" s="60">
        <f>1-G116</f>
        <v>0</v>
      </c>
      <c r="R116" s="73" t="s">
        <v>5</v>
      </c>
      <c r="S116" s="74">
        <f>G144</f>
        <v>0.75</v>
      </c>
      <c r="T116" s="75">
        <f>1-S116</f>
        <v>0.25</v>
      </c>
    </row>
    <row r="117" spans="6:20" ht="15" customHeight="1" thickBot="1" x14ac:dyDescent="0.3">
      <c r="F117" s="51">
        <v>11</v>
      </c>
      <c r="G117" s="58">
        <f>3/4</f>
        <v>0.75</v>
      </c>
      <c r="H117" s="60">
        <f>1-G117</f>
        <v>0.25</v>
      </c>
      <c r="R117" s="76" t="s">
        <v>46</v>
      </c>
      <c r="S117" s="77">
        <f>AVERAGE(S113:S116)</f>
        <v>0.79166666666666663</v>
      </c>
      <c r="T117" s="78">
        <f>AVERAGE(T113:T116)</f>
        <v>0.20833333333333334</v>
      </c>
    </row>
    <row r="118" spans="6:20" ht="15.75" thickBot="1" x14ac:dyDescent="0.3">
      <c r="F118" s="62" t="s">
        <v>0</v>
      </c>
      <c r="G118" s="53">
        <f>AVERAGE(G115:G117)</f>
        <v>0.91666666666666663</v>
      </c>
      <c r="H118" s="54">
        <f>1-G118</f>
        <v>8.333333333333337E-2</v>
      </c>
    </row>
    <row r="134" spans="6:8" ht="15.75" thickBot="1" x14ac:dyDescent="0.3"/>
    <row r="135" spans="6:8" ht="15.75" thickBot="1" x14ac:dyDescent="0.3">
      <c r="F135" s="163" t="s">
        <v>44</v>
      </c>
      <c r="G135" s="164"/>
      <c r="H135" s="165"/>
    </row>
    <row r="136" spans="6:8" ht="30.75" thickBot="1" x14ac:dyDescent="0.3">
      <c r="F136" s="63" t="s">
        <v>4</v>
      </c>
      <c r="G136" s="55" t="s">
        <v>9</v>
      </c>
      <c r="H136" s="56" t="s">
        <v>10</v>
      </c>
    </row>
    <row r="137" spans="6:8" x14ac:dyDescent="0.25">
      <c r="F137" s="47">
        <v>12</v>
      </c>
      <c r="G137" s="58">
        <f>3/4</f>
        <v>0.75</v>
      </c>
      <c r="H137" s="49">
        <f t="shared" ref="H137:H142" si="4">1-G137</f>
        <v>0.25</v>
      </c>
    </row>
    <row r="138" spans="6:8" x14ac:dyDescent="0.25">
      <c r="F138" s="50">
        <v>13</v>
      </c>
      <c r="G138" s="48">
        <f>2/4</f>
        <v>0.5</v>
      </c>
      <c r="H138" s="49">
        <f t="shared" si="4"/>
        <v>0.5</v>
      </c>
    </row>
    <row r="139" spans="6:8" x14ac:dyDescent="0.25">
      <c r="F139" s="50">
        <v>14</v>
      </c>
      <c r="G139" s="48">
        <f>4/4</f>
        <v>1</v>
      </c>
      <c r="H139" s="49">
        <f t="shared" si="4"/>
        <v>0</v>
      </c>
    </row>
    <row r="140" spans="6:8" x14ac:dyDescent="0.25">
      <c r="F140" s="50">
        <v>15</v>
      </c>
      <c r="G140" s="48">
        <f>3/4</f>
        <v>0.75</v>
      </c>
      <c r="H140" s="49">
        <f t="shared" si="4"/>
        <v>0.25</v>
      </c>
    </row>
    <row r="141" spans="6:8" x14ac:dyDescent="0.25">
      <c r="F141" s="50">
        <v>16</v>
      </c>
      <c r="G141" s="48">
        <f>2/4</f>
        <v>0.5</v>
      </c>
      <c r="H141" s="49">
        <f t="shared" si="4"/>
        <v>0.5</v>
      </c>
    </row>
    <row r="142" spans="6:8" x14ac:dyDescent="0.25">
      <c r="F142" s="50">
        <v>17</v>
      </c>
      <c r="G142" s="48">
        <f>1/3</f>
        <v>0.33333333333333331</v>
      </c>
      <c r="H142" s="49">
        <f t="shared" si="4"/>
        <v>0.66666666666666674</v>
      </c>
    </row>
    <row r="143" spans="6:8" ht="15.75" thickBot="1" x14ac:dyDescent="0.3">
      <c r="F143" s="50">
        <v>18</v>
      </c>
      <c r="G143" s="91" t="s">
        <v>32</v>
      </c>
      <c r="H143" s="91" t="s">
        <v>32</v>
      </c>
    </row>
    <row r="144" spans="6:8" ht="15.75" thickBot="1" x14ac:dyDescent="0.3">
      <c r="F144" s="52" t="s">
        <v>0</v>
      </c>
      <c r="G144" s="53">
        <f>AVERAGE(G137:G140)</f>
        <v>0.75</v>
      </c>
      <c r="H144" s="54">
        <f>1-G144</f>
        <v>0.25</v>
      </c>
    </row>
  </sheetData>
  <sheetProtection selectLockedCells="1"/>
  <mergeCells count="22">
    <mergeCell ref="F135:H135"/>
    <mergeCell ref="N48:O48"/>
    <mergeCell ref="R111:T111"/>
    <mergeCell ref="M33:O33"/>
    <mergeCell ref="N39:O39"/>
    <mergeCell ref="F71:H71"/>
    <mergeCell ref="M44:O44"/>
    <mergeCell ref="N45:O45"/>
    <mergeCell ref="N46:O46"/>
    <mergeCell ref="F112:H112"/>
    <mergeCell ref="F92:H92"/>
    <mergeCell ref="A4:I4"/>
    <mergeCell ref="N35:O35"/>
    <mergeCell ref="N36:O36"/>
    <mergeCell ref="N37:O37"/>
    <mergeCell ref="N38:O38"/>
    <mergeCell ref="AB72:AC72"/>
    <mergeCell ref="L8:M8"/>
    <mergeCell ref="N49:O49"/>
    <mergeCell ref="N50:O50"/>
    <mergeCell ref="N47:O47"/>
    <mergeCell ref="N34:O34"/>
  </mergeCells>
  <conditionalFormatting sqref="B5:B27 A4:A27 C5:F28">
    <cfRule type="containsText" dxfId="6" priority="37" stopIfTrue="1" operator="containsText" text="N/A">
      <formula>NOT(ISERROR(SEARCH("N/A",A4)))</formula>
    </cfRule>
    <cfRule type="containsText" dxfId="5" priority="38" stopIfTrue="1" operator="containsText" text="N/A">
      <formula>NOT(ISERROR(SEARCH("N/A",A4)))</formula>
    </cfRule>
  </conditionalFormatting>
  <conditionalFormatting sqref="G15:H15 G20:I20 A4:A29 B5:G29 H5:I10 H12:I19 H21:I29">
    <cfRule type="containsText" dxfId="4" priority="36" stopIfTrue="1" operator="containsText" text="N/A">
      <formula>NOT(ISERROR(SEARCH("N/A",A4)))</formula>
    </cfRule>
  </conditionalFormatting>
  <conditionalFormatting sqref="C7:F10 C15:F19 C12:F13 C21:F27 H7:I10 H12:I13 H16:I19 H21:I27">
    <cfRule type="cellIs" dxfId="3" priority="34" stopIfTrue="1" operator="equal">
      <formula>3</formula>
    </cfRule>
    <cfRule type="cellIs" dxfId="2" priority="35" stopIfTrue="1" operator="lessThan">
      <formula>3</formula>
    </cfRule>
  </conditionalFormatting>
  <conditionalFormatting sqref="C15:F15">
    <cfRule type="cellIs" dxfId="1" priority="33" stopIfTrue="1" operator="equal">
      <formula>"No"</formula>
    </cfRule>
  </conditionalFormatting>
  <conditionalFormatting sqref="C15:F15">
    <cfRule type="containsText" dxfId="0" priority="23" stopIfTrue="1" operator="containsText" text="N/A">
      <formula>NOT(ISERROR(SEARCH("N/A",C15)))</formula>
    </cfRule>
  </conditionalFormatting>
  <printOptions horizontalCentered="1" verticalCentered="1"/>
  <pageMargins left="0.31496062992125984" right="0.31496062992125984" top="0.35433070866141736" bottom="0.35433070866141736" header="0.31496062992125984" footer="0.31496062992125984"/>
  <pageSetup paperSize="9" scale="18" fitToWidth="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I55"/>
  <sheetViews>
    <sheetView showGridLines="0" tabSelected="1" view="pageLayout" zoomScale="40" zoomScaleNormal="50" zoomScaleSheetLayoutView="50" zoomScalePageLayoutView="40" workbookViewId="0">
      <selection activeCell="K33" sqref="K33"/>
    </sheetView>
  </sheetViews>
  <sheetFormatPr baseColWidth="10" defaultColWidth="11.42578125" defaultRowHeight="15.75" x14ac:dyDescent="0.25"/>
  <cols>
    <col min="1" max="1" width="5.28515625" style="114" customWidth="1"/>
    <col min="2" max="2" width="80" style="115" customWidth="1"/>
    <col min="3" max="7" width="15.7109375" style="116" customWidth="1"/>
    <col min="8" max="8" width="9" style="116" customWidth="1"/>
    <col min="9" max="9" width="126.7109375" style="116" customWidth="1"/>
    <col min="10" max="16384" width="11.42578125" style="116"/>
  </cols>
  <sheetData>
    <row r="1" spans="1:9" ht="64.900000000000006" customHeight="1" x14ac:dyDescent="0.25">
      <c r="B1" s="174" t="s">
        <v>131</v>
      </c>
      <c r="C1" s="174"/>
      <c r="D1" s="174"/>
      <c r="E1" s="174"/>
      <c r="F1" s="174"/>
      <c r="G1" s="174"/>
      <c r="H1" s="174"/>
      <c r="I1" s="174"/>
    </row>
    <row r="2" spans="1:9" ht="33.75" customHeight="1" x14ac:dyDescent="0.25">
      <c r="A2" s="178" t="s">
        <v>107</v>
      </c>
      <c r="B2" s="178"/>
      <c r="C2" s="178"/>
      <c r="D2" s="178"/>
      <c r="E2" s="178"/>
      <c r="F2" s="178"/>
      <c r="G2" s="178"/>
      <c r="H2" s="178"/>
      <c r="I2" s="178"/>
    </row>
    <row r="3" spans="1:9" ht="32.25" customHeight="1" x14ac:dyDescent="0.25">
      <c r="A3" s="178"/>
      <c r="B3" s="178"/>
      <c r="C3" s="178"/>
      <c r="D3" s="178"/>
      <c r="E3" s="178"/>
      <c r="F3" s="178"/>
      <c r="G3" s="178"/>
      <c r="H3" s="178"/>
      <c r="I3" s="178"/>
    </row>
    <row r="4" spans="1:9" ht="23.25" customHeight="1" x14ac:dyDescent="0.25">
      <c r="A4" s="178"/>
      <c r="B4" s="178"/>
      <c r="C4" s="178"/>
      <c r="D4" s="178"/>
      <c r="E4" s="178"/>
      <c r="F4" s="178"/>
      <c r="G4" s="178"/>
      <c r="H4" s="178"/>
      <c r="I4" s="178"/>
    </row>
    <row r="5" spans="1:9" ht="48" customHeight="1" x14ac:dyDescent="0.25">
      <c r="A5" s="118"/>
      <c r="B5" s="138"/>
      <c r="C5" s="138"/>
      <c r="D5" s="138"/>
      <c r="E5" s="138"/>
      <c r="F5" s="140"/>
      <c r="G5" s="190" t="s">
        <v>106</v>
      </c>
      <c r="H5" s="191"/>
      <c r="I5" s="147"/>
    </row>
    <row r="6" spans="1:9" ht="44.25" customHeight="1" x14ac:dyDescent="0.25">
      <c r="A6" s="180" t="s">
        <v>140</v>
      </c>
      <c r="B6" s="180"/>
      <c r="C6" s="180"/>
      <c r="D6" s="180"/>
      <c r="E6" s="180"/>
      <c r="F6" s="180"/>
      <c r="G6" s="180"/>
      <c r="H6" s="180"/>
      <c r="I6" s="180"/>
    </row>
    <row r="7" spans="1:9" ht="48" customHeight="1" x14ac:dyDescent="0.25">
      <c r="A7" s="181" t="s">
        <v>108</v>
      </c>
      <c r="B7" s="181"/>
      <c r="C7" s="179"/>
      <c r="D7" s="179"/>
      <c r="E7" s="179"/>
      <c r="F7" s="179"/>
      <c r="G7" s="179"/>
      <c r="H7" s="179"/>
      <c r="I7" s="179"/>
    </row>
    <row r="8" spans="1:9" ht="48" customHeight="1" x14ac:dyDescent="0.25">
      <c r="A8" s="182" t="s">
        <v>132</v>
      </c>
      <c r="B8" s="183"/>
      <c r="C8" s="185"/>
      <c r="D8" s="186"/>
      <c r="E8" s="186"/>
      <c r="F8" s="186"/>
      <c r="G8" s="186"/>
      <c r="H8" s="186"/>
      <c r="I8" s="187"/>
    </row>
    <row r="9" spans="1:9" ht="48" customHeight="1" x14ac:dyDescent="0.25">
      <c r="A9" s="175" t="s">
        <v>109</v>
      </c>
      <c r="B9" s="181"/>
      <c r="C9" s="179"/>
      <c r="D9" s="179"/>
      <c r="E9" s="179"/>
      <c r="F9" s="179"/>
      <c r="G9" s="179"/>
      <c r="H9" s="179"/>
      <c r="I9" s="179"/>
    </row>
    <row r="10" spans="1:9" ht="48" customHeight="1" x14ac:dyDescent="0.25">
      <c r="A10" s="175" t="s">
        <v>133</v>
      </c>
      <c r="B10" s="175"/>
      <c r="C10" s="176"/>
      <c r="D10" s="176"/>
      <c r="E10" s="176"/>
      <c r="F10" s="176"/>
      <c r="G10" s="176"/>
      <c r="H10" s="176"/>
      <c r="I10" s="176"/>
    </row>
    <row r="11" spans="1:9" ht="57.75" customHeight="1" x14ac:dyDescent="0.25">
      <c r="A11" s="184"/>
      <c r="B11" s="184"/>
      <c r="C11" s="184"/>
      <c r="D11" s="184"/>
      <c r="E11" s="184"/>
      <c r="F11" s="184"/>
      <c r="G11" s="184"/>
      <c r="H11" s="184"/>
      <c r="I11" s="184"/>
    </row>
    <row r="12" spans="1:9" ht="48.75" customHeight="1" x14ac:dyDescent="0.25">
      <c r="A12" s="172" t="s">
        <v>112</v>
      </c>
      <c r="B12" s="172"/>
      <c r="C12" s="172"/>
      <c r="D12" s="172"/>
      <c r="E12" s="172"/>
      <c r="F12" s="172"/>
      <c r="G12" s="172"/>
      <c r="H12" s="172"/>
      <c r="I12" s="172"/>
    </row>
    <row r="13" spans="1:9" ht="35.25" customHeight="1" x14ac:dyDescent="0.35">
      <c r="A13" s="177" t="s">
        <v>64</v>
      </c>
      <c r="B13" s="177"/>
      <c r="C13" s="128">
        <v>5</v>
      </c>
      <c r="D13" s="129">
        <v>4</v>
      </c>
      <c r="E13" s="130">
        <v>3</v>
      </c>
      <c r="F13" s="131">
        <v>2</v>
      </c>
      <c r="G13" s="132">
        <v>1</v>
      </c>
      <c r="H13" s="170" t="s">
        <v>32</v>
      </c>
      <c r="I13" s="171" t="s">
        <v>105</v>
      </c>
    </row>
    <row r="14" spans="1:9" ht="36.75" customHeight="1" x14ac:dyDescent="0.25">
      <c r="A14" s="177"/>
      <c r="B14" s="177"/>
      <c r="C14" s="133" t="s">
        <v>37</v>
      </c>
      <c r="D14" s="133" t="s">
        <v>39</v>
      </c>
      <c r="E14" s="133" t="s">
        <v>40</v>
      </c>
      <c r="F14" s="133" t="s">
        <v>41</v>
      </c>
      <c r="G14" s="133" t="s">
        <v>91</v>
      </c>
      <c r="H14" s="170"/>
      <c r="I14" s="171"/>
    </row>
    <row r="15" spans="1:9" ht="102.75" customHeight="1" x14ac:dyDescent="0.25">
      <c r="A15" s="127">
        <v>3</v>
      </c>
      <c r="B15" s="134" t="s">
        <v>134</v>
      </c>
      <c r="C15" s="141"/>
      <c r="D15" s="141"/>
      <c r="E15" s="141"/>
      <c r="F15" s="141"/>
      <c r="G15" s="141"/>
      <c r="H15" s="141"/>
      <c r="I15" s="143"/>
    </row>
    <row r="16" spans="1:9" ht="102.75" customHeight="1" x14ac:dyDescent="0.25">
      <c r="A16" s="127">
        <v>4</v>
      </c>
      <c r="B16" s="134" t="s">
        <v>113</v>
      </c>
      <c r="C16" s="141"/>
      <c r="D16" s="141"/>
      <c r="E16" s="141"/>
      <c r="F16" s="141"/>
      <c r="G16" s="141"/>
      <c r="H16" s="141"/>
      <c r="I16" s="143"/>
    </row>
    <row r="17" spans="1:9" ht="104.25" customHeight="1" x14ac:dyDescent="0.25">
      <c r="A17" s="127">
        <v>5</v>
      </c>
      <c r="B17" s="134" t="s">
        <v>114</v>
      </c>
      <c r="C17" s="141"/>
      <c r="D17" s="141"/>
      <c r="E17" s="141"/>
      <c r="F17" s="141"/>
      <c r="G17" s="141"/>
      <c r="H17" s="141"/>
      <c r="I17" s="143"/>
    </row>
    <row r="18" spans="1:9" ht="60.75" customHeight="1" x14ac:dyDescent="0.25">
      <c r="A18" s="172" t="s">
        <v>117</v>
      </c>
      <c r="B18" s="172"/>
      <c r="C18" s="172"/>
      <c r="D18" s="172"/>
      <c r="E18" s="172"/>
      <c r="F18" s="172"/>
      <c r="G18" s="172"/>
      <c r="H18" s="172"/>
      <c r="I18" s="172"/>
    </row>
    <row r="19" spans="1:9" s="117" customFormat="1" ht="39.75" customHeight="1" x14ac:dyDescent="0.35">
      <c r="A19" s="173" t="s">
        <v>64</v>
      </c>
      <c r="B19" s="173"/>
      <c r="C19" s="128">
        <v>5</v>
      </c>
      <c r="D19" s="129">
        <v>4</v>
      </c>
      <c r="E19" s="130">
        <v>3</v>
      </c>
      <c r="F19" s="131">
        <v>2</v>
      </c>
      <c r="G19" s="132">
        <v>1</v>
      </c>
      <c r="H19" s="170" t="s">
        <v>32</v>
      </c>
      <c r="I19" s="171" t="s">
        <v>105</v>
      </c>
    </row>
    <row r="20" spans="1:9" s="117" customFormat="1" ht="41.25" customHeight="1" x14ac:dyDescent="0.25">
      <c r="A20" s="173"/>
      <c r="B20" s="173"/>
      <c r="C20" s="133" t="s">
        <v>37</v>
      </c>
      <c r="D20" s="133" t="s">
        <v>39</v>
      </c>
      <c r="E20" s="133" t="s">
        <v>40</v>
      </c>
      <c r="F20" s="133" t="s">
        <v>41</v>
      </c>
      <c r="G20" s="133" t="s">
        <v>91</v>
      </c>
      <c r="H20" s="170"/>
      <c r="I20" s="171"/>
    </row>
    <row r="21" spans="1:9" s="117" customFormat="1" ht="92.25" customHeight="1" x14ac:dyDescent="0.25">
      <c r="A21" s="127">
        <v>6</v>
      </c>
      <c r="B21" s="135" t="s">
        <v>118</v>
      </c>
      <c r="C21" s="141"/>
      <c r="D21" s="141"/>
      <c r="E21" s="142"/>
      <c r="F21" s="142"/>
      <c r="G21" s="142"/>
      <c r="H21" s="142"/>
      <c r="I21" s="142"/>
    </row>
    <row r="22" spans="1:9" s="117" customFormat="1" ht="81.75" customHeight="1" x14ac:dyDescent="0.25">
      <c r="A22" s="127">
        <v>7</v>
      </c>
      <c r="B22" s="135" t="s">
        <v>116</v>
      </c>
      <c r="C22" s="141"/>
      <c r="D22" s="141"/>
      <c r="E22" s="142"/>
      <c r="F22" s="142"/>
      <c r="G22" s="142"/>
      <c r="H22" s="142"/>
      <c r="I22" s="143"/>
    </row>
    <row r="23" spans="1:9" s="117" customFormat="1" ht="84.75" customHeight="1" x14ac:dyDescent="0.25">
      <c r="A23" s="127">
        <v>8</v>
      </c>
      <c r="B23" s="135" t="s">
        <v>119</v>
      </c>
      <c r="C23" s="141"/>
      <c r="D23" s="141"/>
      <c r="E23" s="142"/>
      <c r="F23" s="142"/>
      <c r="G23" s="142"/>
      <c r="H23" s="142"/>
      <c r="I23" s="143"/>
    </row>
    <row r="24" spans="1:9" ht="78.75" customHeight="1" x14ac:dyDescent="0.25">
      <c r="A24" s="127">
        <v>9</v>
      </c>
      <c r="B24" s="135" t="s">
        <v>120</v>
      </c>
      <c r="C24" s="141"/>
      <c r="D24" s="141"/>
      <c r="E24" s="142"/>
      <c r="F24" s="142"/>
      <c r="G24" s="142"/>
      <c r="H24" s="142"/>
      <c r="I24" s="143"/>
    </row>
    <row r="25" spans="1:9" ht="95.25" customHeight="1" x14ac:dyDescent="0.25">
      <c r="A25" s="127">
        <v>10</v>
      </c>
      <c r="B25" s="135" t="s">
        <v>121</v>
      </c>
      <c r="C25" s="141"/>
      <c r="D25" s="141"/>
      <c r="E25" s="142"/>
      <c r="F25" s="142"/>
      <c r="G25" s="142"/>
      <c r="H25" s="142"/>
      <c r="I25" s="143"/>
    </row>
    <row r="26" spans="1:9" ht="51.75" customHeight="1" x14ac:dyDescent="0.25">
      <c r="A26" s="172" t="s">
        <v>115</v>
      </c>
      <c r="B26" s="172"/>
      <c r="C26" s="172"/>
      <c r="D26" s="172"/>
      <c r="E26" s="172"/>
      <c r="F26" s="172"/>
      <c r="G26" s="172"/>
      <c r="H26" s="172"/>
      <c r="I26" s="172"/>
    </row>
    <row r="27" spans="1:9" ht="35.25" customHeight="1" x14ac:dyDescent="0.35">
      <c r="A27" s="173" t="s">
        <v>64</v>
      </c>
      <c r="B27" s="173"/>
      <c r="C27" s="128">
        <v>5</v>
      </c>
      <c r="D27" s="129">
        <v>4</v>
      </c>
      <c r="E27" s="130">
        <v>3</v>
      </c>
      <c r="F27" s="131">
        <v>2</v>
      </c>
      <c r="G27" s="132">
        <v>1</v>
      </c>
      <c r="H27" s="170" t="s">
        <v>32</v>
      </c>
      <c r="I27" s="171" t="s">
        <v>93</v>
      </c>
    </row>
    <row r="28" spans="1:9" ht="41.25" customHeight="1" x14ac:dyDescent="0.25">
      <c r="A28" s="173"/>
      <c r="B28" s="173"/>
      <c r="C28" s="133" t="s">
        <v>37</v>
      </c>
      <c r="D28" s="133" t="s">
        <v>39</v>
      </c>
      <c r="E28" s="133" t="s">
        <v>40</v>
      </c>
      <c r="F28" s="133" t="s">
        <v>41</v>
      </c>
      <c r="G28" s="133" t="s">
        <v>91</v>
      </c>
      <c r="H28" s="170"/>
      <c r="I28" s="171"/>
    </row>
    <row r="29" spans="1:9" s="117" customFormat="1" ht="86.25" customHeight="1" x14ac:dyDescent="0.25">
      <c r="A29" s="127">
        <v>11</v>
      </c>
      <c r="B29" s="134" t="s">
        <v>135</v>
      </c>
      <c r="C29" s="141"/>
      <c r="D29" s="141"/>
      <c r="E29" s="142"/>
      <c r="F29" s="142"/>
      <c r="G29" s="142"/>
      <c r="H29" s="142"/>
      <c r="I29" s="142"/>
    </row>
    <row r="30" spans="1:9" ht="92.25" customHeight="1" x14ac:dyDescent="0.25">
      <c r="A30" s="127">
        <v>12</v>
      </c>
      <c r="B30" s="134" t="s">
        <v>136</v>
      </c>
      <c r="C30" s="141"/>
      <c r="D30" s="141"/>
      <c r="E30" s="142"/>
      <c r="F30" s="142"/>
      <c r="G30" s="142"/>
      <c r="H30" s="142"/>
      <c r="I30" s="143"/>
    </row>
    <row r="31" spans="1:9" ht="87.75" customHeight="1" x14ac:dyDescent="0.25">
      <c r="A31" s="127">
        <v>13</v>
      </c>
      <c r="B31" s="134" t="s">
        <v>137</v>
      </c>
      <c r="C31" s="141"/>
      <c r="D31" s="141"/>
      <c r="E31" s="142"/>
      <c r="F31" s="142"/>
      <c r="G31" s="142"/>
      <c r="H31" s="142"/>
      <c r="I31" s="143"/>
    </row>
    <row r="32" spans="1:9" ht="78.75" customHeight="1" x14ac:dyDescent="0.25">
      <c r="A32" s="127">
        <v>14</v>
      </c>
      <c r="B32" s="134" t="s">
        <v>110</v>
      </c>
      <c r="C32" s="141"/>
      <c r="D32" s="141"/>
      <c r="E32" s="142"/>
      <c r="F32" s="142"/>
      <c r="G32" s="142"/>
      <c r="H32" s="142"/>
      <c r="I32" s="143"/>
    </row>
    <row r="33" spans="1:9" ht="78.75" customHeight="1" x14ac:dyDescent="0.25">
      <c r="A33" s="127">
        <v>15</v>
      </c>
      <c r="B33" s="134" t="s">
        <v>111</v>
      </c>
      <c r="C33" s="141"/>
      <c r="D33" s="141"/>
      <c r="E33" s="142"/>
      <c r="F33" s="142"/>
      <c r="G33" s="142"/>
      <c r="H33" s="142"/>
      <c r="I33" s="136" t="s">
        <v>104</v>
      </c>
    </row>
    <row r="34" spans="1:9" s="139" customFormat="1" ht="62.25" customHeight="1" x14ac:dyDescent="0.25">
      <c r="A34" s="172" t="s">
        <v>122</v>
      </c>
      <c r="B34" s="172"/>
      <c r="C34" s="172"/>
      <c r="D34" s="172"/>
      <c r="E34" s="172"/>
      <c r="F34" s="172"/>
      <c r="G34" s="172"/>
      <c r="H34" s="172"/>
      <c r="I34" s="172"/>
    </row>
    <row r="35" spans="1:9" s="139" customFormat="1" ht="36.75" customHeight="1" x14ac:dyDescent="0.35">
      <c r="A35" s="173" t="s">
        <v>64</v>
      </c>
      <c r="B35" s="173"/>
      <c r="C35" s="128">
        <v>5</v>
      </c>
      <c r="D35" s="129">
        <v>4</v>
      </c>
      <c r="E35" s="130">
        <v>3</v>
      </c>
      <c r="F35" s="131">
        <v>2</v>
      </c>
      <c r="G35" s="132">
        <v>1</v>
      </c>
      <c r="H35" s="170" t="s">
        <v>32</v>
      </c>
      <c r="I35" s="171" t="s">
        <v>93</v>
      </c>
    </row>
    <row r="36" spans="1:9" s="139" customFormat="1" ht="39.75" customHeight="1" x14ac:dyDescent="0.25">
      <c r="A36" s="173"/>
      <c r="B36" s="173"/>
      <c r="C36" s="133" t="s">
        <v>37</v>
      </c>
      <c r="D36" s="133" t="s">
        <v>39</v>
      </c>
      <c r="E36" s="133" t="s">
        <v>40</v>
      </c>
      <c r="F36" s="133" t="s">
        <v>41</v>
      </c>
      <c r="G36" s="133" t="s">
        <v>91</v>
      </c>
      <c r="H36" s="170"/>
      <c r="I36" s="171"/>
    </row>
    <row r="37" spans="1:9" s="117" customFormat="1" ht="71.25" customHeight="1" x14ac:dyDescent="0.25">
      <c r="A37" s="127">
        <v>16</v>
      </c>
      <c r="B37" s="135" t="s">
        <v>123</v>
      </c>
      <c r="C37" s="141"/>
      <c r="D37" s="141"/>
      <c r="E37" s="142"/>
      <c r="F37" s="142"/>
      <c r="G37" s="142"/>
      <c r="H37" s="142"/>
      <c r="I37" s="142"/>
    </row>
    <row r="38" spans="1:9" ht="71.25" customHeight="1" x14ac:dyDescent="0.25">
      <c r="A38" s="127">
        <v>17</v>
      </c>
      <c r="B38" s="135" t="s">
        <v>124</v>
      </c>
      <c r="C38" s="141"/>
      <c r="D38" s="141"/>
      <c r="E38" s="141"/>
      <c r="F38" s="141"/>
      <c r="G38" s="141"/>
      <c r="H38" s="141"/>
      <c r="I38" s="144"/>
    </row>
    <row r="39" spans="1:9" ht="125.25" customHeight="1" x14ac:dyDescent="0.25">
      <c r="A39" s="127">
        <v>18</v>
      </c>
      <c r="B39" s="135" t="s">
        <v>125</v>
      </c>
      <c r="C39" s="141"/>
      <c r="D39" s="141"/>
      <c r="E39" s="141"/>
      <c r="F39" s="141"/>
      <c r="G39" s="141"/>
      <c r="H39" s="141"/>
      <c r="I39" s="143"/>
    </row>
    <row r="40" spans="1:9" ht="105.75" customHeight="1" x14ac:dyDescent="0.25">
      <c r="A40" s="127">
        <v>19</v>
      </c>
      <c r="B40" s="135" t="s">
        <v>127</v>
      </c>
      <c r="C40" s="141"/>
      <c r="D40" s="141"/>
      <c r="E40" s="141"/>
      <c r="F40" s="141"/>
      <c r="G40" s="141"/>
      <c r="H40" s="141"/>
      <c r="I40" s="143"/>
    </row>
    <row r="41" spans="1:9" ht="102.75" customHeight="1" x14ac:dyDescent="0.25">
      <c r="A41" s="127">
        <v>20</v>
      </c>
      <c r="B41" s="135" t="s">
        <v>126</v>
      </c>
      <c r="C41" s="141"/>
      <c r="D41" s="141"/>
      <c r="E41" s="141"/>
      <c r="F41" s="141"/>
      <c r="G41" s="141"/>
      <c r="H41" s="141"/>
      <c r="I41" s="143"/>
    </row>
    <row r="42" spans="1:9" ht="26.25" customHeight="1" x14ac:dyDescent="0.25">
      <c r="A42" s="202">
        <v>22</v>
      </c>
      <c r="B42" s="213" t="s">
        <v>138</v>
      </c>
      <c r="C42" s="145" t="s">
        <v>139</v>
      </c>
      <c r="D42" s="146" t="s">
        <v>73</v>
      </c>
      <c r="E42" s="206" t="s">
        <v>100</v>
      </c>
      <c r="F42" s="207"/>
      <c r="G42" s="207"/>
      <c r="H42" s="207"/>
      <c r="I42" s="208"/>
    </row>
    <row r="43" spans="1:9" ht="92.25" customHeight="1" x14ac:dyDescent="0.25">
      <c r="A43" s="203"/>
      <c r="B43" s="214"/>
      <c r="C43" s="141"/>
      <c r="D43" s="141"/>
      <c r="E43" s="209"/>
      <c r="F43" s="210"/>
      <c r="G43" s="210"/>
      <c r="H43" s="210"/>
      <c r="I43" s="211"/>
    </row>
    <row r="44" spans="1:9" ht="101.25" customHeight="1" x14ac:dyDescent="0.25">
      <c r="A44" s="127">
        <v>23</v>
      </c>
      <c r="B44" s="137" t="s">
        <v>98</v>
      </c>
      <c r="C44" s="141"/>
      <c r="D44" s="141"/>
      <c r="E44" s="192" t="s">
        <v>100</v>
      </c>
      <c r="F44" s="192"/>
      <c r="G44" s="192"/>
      <c r="H44" s="192"/>
      <c r="I44" s="192"/>
    </row>
    <row r="45" spans="1:9" ht="102.75" customHeight="1" x14ac:dyDescent="0.25">
      <c r="A45" s="127">
        <v>24</v>
      </c>
      <c r="B45" s="137" t="s">
        <v>130</v>
      </c>
      <c r="C45" s="141"/>
      <c r="D45" s="141"/>
      <c r="E45" s="192" t="s">
        <v>100</v>
      </c>
      <c r="F45" s="192"/>
      <c r="G45" s="192"/>
      <c r="H45" s="192"/>
      <c r="I45" s="192"/>
    </row>
    <row r="46" spans="1:9" ht="87.75" customHeight="1" x14ac:dyDescent="0.25">
      <c r="A46" s="127">
        <v>25</v>
      </c>
      <c r="B46" s="137" t="s">
        <v>99</v>
      </c>
      <c r="C46" s="141"/>
      <c r="D46" s="141"/>
      <c r="E46" s="192" t="s">
        <v>100</v>
      </c>
      <c r="F46" s="192"/>
      <c r="G46" s="192"/>
      <c r="H46" s="192"/>
      <c r="I46" s="192"/>
    </row>
    <row r="47" spans="1:9" ht="96.75" customHeight="1" x14ac:dyDescent="0.25">
      <c r="A47" s="127">
        <v>26</v>
      </c>
      <c r="B47" s="137" t="s">
        <v>101</v>
      </c>
      <c r="C47" s="141"/>
      <c r="D47" s="141"/>
      <c r="E47" s="192" t="s">
        <v>100</v>
      </c>
      <c r="F47" s="192"/>
      <c r="G47" s="192"/>
      <c r="H47" s="192"/>
      <c r="I47" s="192"/>
    </row>
    <row r="48" spans="1:9" ht="101.25" customHeight="1" x14ac:dyDescent="0.25">
      <c r="A48" s="127">
        <v>27</v>
      </c>
      <c r="B48" s="119" t="s">
        <v>102</v>
      </c>
      <c r="C48" s="141"/>
      <c r="D48" s="141"/>
      <c r="E48" s="192" t="s">
        <v>103</v>
      </c>
      <c r="F48" s="192"/>
      <c r="G48" s="192"/>
      <c r="H48" s="192"/>
      <c r="I48" s="192"/>
    </row>
    <row r="49" spans="1:9" s="122" customFormat="1" ht="39.75" customHeight="1" x14ac:dyDescent="0.25">
      <c r="A49" s="193" t="s">
        <v>64</v>
      </c>
      <c r="B49" s="194"/>
      <c r="C49" s="120" t="s">
        <v>94</v>
      </c>
      <c r="D49" s="121" t="s">
        <v>95</v>
      </c>
      <c r="E49" s="124" t="s">
        <v>96</v>
      </c>
      <c r="F49" s="125" t="s">
        <v>92</v>
      </c>
      <c r="G49" s="126" t="s">
        <v>97</v>
      </c>
      <c r="H49" s="197" t="s">
        <v>93</v>
      </c>
      <c r="I49" s="198"/>
    </row>
    <row r="50" spans="1:9" ht="39" customHeight="1" x14ac:dyDescent="0.25">
      <c r="A50" s="195"/>
      <c r="B50" s="196"/>
      <c r="C50" s="123" t="s">
        <v>37</v>
      </c>
      <c r="D50" s="123" t="s">
        <v>39</v>
      </c>
      <c r="E50" s="123" t="s">
        <v>40</v>
      </c>
      <c r="F50" s="123" t="s">
        <v>41</v>
      </c>
      <c r="G50" s="123" t="s">
        <v>91</v>
      </c>
      <c r="H50" s="199"/>
      <c r="I50" s="200"/>
    </row>
    <row r="51" spans="1:9" ht="98.25" customHeight="1" x14ac:dyDescent="0.25">
      <c r="A51" s="127">
        <v>28</v>
      </c>
      <c r="B51" s="119" t="s">
        <v>129</v>
      </c>
      <c r="C51" s="141"/>
      <c r="D51" s="141"/>
      <c r="E51" s="141"/>
      <c r="F51" s="141"/>
      <c r="G51" s="141"/>
      <c r="H51" s="201"/>
      <c r="I51" s="201"/>
    </row>
    <row r="52" spans="1:9" ht="26.25" customHeight="1" x14ac:dyDescent="0.25">
      <c r="A52" s="202">
        <v>29</v>
      </c>
      <c r="B52" s="204" t="s">
        <v>128</v>
      </c>
      <c r="C52" s="145" t="s">
        <v>139</v>
      </c>
      <c r="D52" s="146" t="s">
        <v>73</v>
      </c>
      <c r="E52" s="206" t="s">
        <v>100</v>
      </c>
      <c r="F52" s="207"/>
      <c r="G52" s="207"/>
      <c r="H52" s="207"/>
      <c r="I52" s="208"/>
    </row>
    <row r="53" spans="1:9" ht="63.75" customHeight="1" x14ac:dyDescent="0.25">
      <c r="A53" s="203"/>
      <c r="B53" s="205"/>
      <c r="C53" s="141"/>
      <c r="D53" s="141"/>
      <c r="E53" s="209"/>
      <c r="F53" s="210"/>
      <c r="G53" s="210"/>
      <c r="H53" s="210"/>
      <c r="I53" s="211"/>
    </row>
    <row r="54" spans="1:9" ht="60.75" customHeight="1" x14ac:dyDescent="0.25">
      <c r="A54" s="212" t="s">
        <v>84</v>
      </c>
      <c r="B54" s="212"/>
      <c r="C54" s="212"/>
      <c r="D54" s="212"/>
      <c r="E54" s="212"/>
      <c r="F54" s="212"/>
      <c r="G54" s="212"/>
      <c r="H54" s="212"/>
      <c r="I54" s="212"/>
    </row>
    <row r="55" spans="1:9" ht="141" customHeight="1" x14ac:dyDescent="0.25">
      <c r="A55" s="188"/>
      <c r="B55" s="189"/>
      <c r="C55" s="189"/>
      <c r="D55" s="189"/>
      <c r="E55" s="189"/>
      <c r="F55" s="189"/>
      <c r="G55" s="189"/>
      <c r="H55" s="189"/>
      <c r="I55" s="189"/>
    </row>
  </sheetData>
  <sheetProtection password="F225" sheet="1" objects="1" scenarios="1" formatCells="0" formatColumns="0" formatRows="0"/>
  <mergeCells count="45">
    <mergeCell ref="A42:A43"/>
    <mergeCell ref="B52:B53"/>
    <mergeCell ref="A52:A53"/>
    <mergeCell ref="E52:I53"/>
    <mergeCell ref="A54:I54"/>
    <mergeCell ref="E48:I48"/>
    <mergeCell ref="E42:I43"/>
    <mergeCell ref="B42:B43"/>
    <mergeCell ref="A55:I55"/>
    <mergeCell ref="G5:H5"/>
    <mergeCell ref="E45:I45"/>
    <mergeCell ref="E46:I46"/>
    <mergeCell ref="E47:I47"/>
    <mergeCell ref="A49:B50"/>
    <mergeCell ref="H49:I50"/>
    <mergeCell ref="A35:B36"/>
    <mergeCell ref="H35:H36"/>
    <mergeCell ref="I35:I36"/>
    <mergeCell ref="E44:I44"/>
    <mergeCell ref="A26:I26"/>
    <mergeCell ref="A27:B28"/>
    <mergeCell ref="H51:I51"/>
    <mergeCell ref="H19:H20"/>
    <mergeCell ref="I19:I20"/>
    <mergeCell ref="B1:I1"/>
    <mergeCell ref="A10:B10"/>
    <mergeCell ref="C10:I10"/>
    <mergeCell ref="A12:I12"/>
    <mergeCell ref="A13:B14"/>
    <mergeCell ref="H13:H14"/>
    <mergeCell ref="I13:I14"/>
    <mergeCell ref="A2:I4"/>
    <mergeCell ref="C7:I7"/>
    <mergeCell ref="A6:I6"/>
    <mergeCell ref="A7:B7"/>
    <mergeCell ref="A9:B9"/>
    <mergeCell ref="A8:B8"/>
    <mergeCell ref="A11:I11"/>
    <mergeCell ref="C8:I8"/>
    <mergeCell ref="C9:I9"/>
    <mergeCell ref="H27:H28"/>
    <mergeCell ref="I27:I28"/>
    <mergeCell ref="A34:I34"/>
    <mergeCell ref="A18:I18"/>
    <mergeCell ref="A19:B20"/>
  </mergeCells>
  <printOptions horizontalCentered="1"/>
  <pageMargins left="0" right="0" top="1.3779527559055118" bottom="0.51181102362204722" header="0.31496062992125984" footer="0.31496062992125984"/>
  <pageSetup scale="32" fitToHeight="2" orientation="portrait" r:id="rId1"/>
  <headerFooter scaleWithDoc="0">
    <oddHeader>&amp;C&amp;G</oddHeader>
    <oddFooter>&amp;L&amp;"Arial,Negrita"&amp;8Páginas &amp;P de &amp;N&amp;C
&amp;G&amp;R&amp;"Arial,Negrita"&amp;8GAN-FOR-SGC-13-02</oddFooter>
  </headerFooter>
  <rowBreaks count="1" manualBreakCount="1">
    <brk id="33" max="16383" man="1"/>
  </rowBreaks>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5"/>
  <sheetViews>
    <sheetView showGridLines="0" view="pageBreakPreview" topLeftCell="A39" zoomScale="50" zoomScaleNormal="50" zoomScaleSheetLayoutView="50" zoomScalePageLayoutView="40" workbookViewId="0">
      <selection activeCell="I17" sqref="I17"/>
    </sheetView>
  </sheetViews>
  <sheetFormatPr baseColWidth="10" defaultColWidth="11.42578125" defaultRowHeight="15.75" x14ac:dyDescent="0.25"/>
  <cols>
    <col min="1" max="1" width="5.28515625" style="114" customWidth="1"/>
    <col min="2" max="2" width="80" style="115" customWidth="1"/>
    <col min="3" max="7" width="15.7109375" style="116" customWidth="1"/>
    <col min="8" max="8" width="9" style="116" customWidth="1"/>
    <col min="9" max="9" width="126.7109375" style="116" customWidth="1"/>
    <col min="10" max="16384" width="11.42578125" style="116"/>
  </cols>
  <sheetData>
    <row r="1" spans="1:9" ht="64.900000000000006" customHeight="1" x14ac:dyDescent="0.25">
      <c r="B1" s="174" t="s">
        <v>131</v>
      </c>
      <c r="C1" s="174"/>
      <c r="D1" s="174"/>
      <c r="E1" s="174"/>
      <c r="F1" s="174"/>
      <c r="G1" s="174"/>
      <c r="H1" s="174"/>
      <c r="I1" s="174"/>
    </row>
    <row r="2" spans="1:9" ht="33.75" customHeight="1" x14ac:dyDescent="0.25">
      <c r="A2" s="178" t="s">
        <v>107</v>
      </c>
      <c r="B2" s="178"/>
      <c r="C2" s="178"/>
      <c r="D2" s="178"/>
      <c r="E2" s="178"/>
      <c r="F2" s="178"/>
      <c r="G2" s="178"/>
      <c r="H2" s="178"/>
      <c r="I2" s="178"/>
    </row>
    <row r="3" spans="1:9" ht="32.25" customHeight="1" x14ac:dyDescent="0.25">
      <c r="A3" s="178"/>
      <c r="B3" s="178"/>
      <c r="C3" s="178"/>
      <c r="D3" s="178"/>
      <c r="E3" s="178"/>
      <c r="F3" s="178"/>
      <c r="G3" s="178"/>
      <c r="H3" s="178"/>
      <c r="I3" s="178"/>
    </row>
    <row r="4" spans="1:9" ht="23.25" customHeight="1" x14ac:dyDescent="0.25">
      <c r="A4" s="178"/>
      <c r="B4" s="178"/>
      <c r="C4" s="178"/>
      <c r="D4" s="178"/>
      <c r="E4" s="178"/>
      <c r="F4" s="178"/>
      <c r="G4" s="178"/>
      <c r="H4" s="178"/>
      <c r="I4" s="178"/>
    </row>
    <row r="5" spans="1:9" ht="48" customHeight="1" x14ac:dyDescent="0.25">
      <c r="A5" s="118"/>
      <c r="B5" s="138"/>
      <c r="C5" s="138"/>
      <c r="D5" s="138"/>
      <c r="E5" s="138"/>
      <c r="F5" s="140"/>
      <c r="G5" s="190" t="s">
        <v>106</v>
      </c>
      <c r="H5" s="191"/>
      <c r="I5" s="147"/>
    </row>
    <row r="6" spans="1:9" ht="44.25" customHeight="1" x14ac:dyDescent="0.25">
      <c r="A6" s="180" t="s">
        <v>140</v>
      </c>
      <c r="B6" s="180"/>
      <c r="C6" s="180"/>
      <c r="D6" s="180"/>
      <c r="E6" s="180"/>
      <c r="F6" s="180"/>
      <c r="G6" s="180"/>
      <c r="H6" s="180"/>
      <c r="I6" s="180"/>
    </row>
    <row r="7" spans="1:9" ht="48" customHeight="1" x14ac:dyDescent="0.25">
      <c r="A7" s="181" t="s">
        <v>108</v>
      </c>
      <c r="B7" s="181"/>
      <c r="C7" s="179"/>
      <c r="D7" s="179"/>
      <c r="E7" s="179"/>
      <c r="F7" s="179"/>
      <c r="G7" s="179"/>
      <c r="H7" s="179"/>
      <c r="I7" s="179"/>
    </row>
    <row r="8" spans="1:9" ht="48" customHeight="1" x14ac:dyDescent="0.25">
      <c r="A8" s="182" t="s">
        <v>132</v>
      </c>
      <c r="B8" s="183"/>
      <c r="C8" s="185"/>
      <c r="D8" s="186"/>
      <c r="E8" s="186"/>
      <c r="F8" s="186"/>
      <c r="G8" s="186"/>
      <c r="H8" s="186"/>
      <c r="I8" s="187"/>
    </row>
    <row r="9" spans="1:9" ht="48" customHeight="1" x14ac:dyDescent="0.25">
      <c r="A9" s="175" t="s">
        <v>109</v>
      </c>
      <c r="B9" s="181"/>
      <c r="C9" s="179"/>
      <c r="D9" s="179"/>
      <c r="E9" s="179"/>
      <c r="F9" s="179"/>
      <c r="G9" s="179"/>
      <c r="H9" s="179"/>
      <c r="I9" s="179"/>
    </row>
    <row r="10" spans="1:9" ht="48" customHeight="1" x14ac:dyDescent="0.25">
      <c r="A10" s="175" t="s">
        <v>133</v>
      </c>
      <c r="B10" s="175"/>
      <c r="C10" s="176"/>
      <c r="D10" s="176"/>
      <c r="E10" s="176"/>
      <c r="F10" s="176"/>
      <c r="G10" s="176"/>
      <c r="H10" s="176"/>
      <c r="I10" s="176"/>
    </row>
    <row r="11" spans="1:9" ht="57.75" customHeight="1" x14ac:dyDescent="0.25">
      <c r="A11" s="184"/>
      <c r="B11" s="184"/>
      <c r="C11" s="184"/>
      <c r="D11" s="184"/>
      <c r="E11" s="184"/>
      <c r="F11" s="184"/>
      <c r="G11" s="184"/>
      <c r="H11" s="184"/>
      <c r="I11" s="184"/>
    </row>
    <row r="12" spans="1:9" ht="48.75" customHeight="1" x14ac:dyDescent="0.25">
      <c r="A12" s="172" t="s">
        <v>112</v>
      </c>
      <c r="B12" s="172"/>
      <c r="C12" s="172"/>
      <c r="D12" s="172"/>
      <c r="E12" s="172"/>
      <c r="F12" s="172"/>
      <c r="G12" s="172"/>
      <c r="H12" s="172"/>
      <c r="I12" s="172"/>
    </row>
    <row r="13" spans="1:9" ht="35.25" customHeight="1" x14ac:dyDescent="0.35">
      <c r="A13" s="177" t="s">
        <v>64</v>
      </c>
      <c r="B13" s="177"/>
      <c r="C13" s="128">
        <v>5</v>
      </c>
      <c r="D13" s="129">
        <v>4</v>
      </c>
      <c r="E13" s="130">
        <v>3</v>
      </c>
      <c r="F13" s="131">
        <v>2</v>
      </c>
      <c r="G13" s="132">
        <v>1</v>
      </c>
      <c r="H13" s="170" t="s">
        <v>32</v>
      </c>
      <c r="I13" s="171" t="s">
        <v>105</v>
      </c>
    </row>
    <row r="14" spans="1:9" ht="36.75" customHeight="1" x14ac:dyDescent="0.25">
      <c r="A14" s="177"/>
      <c r="B14" s="177"/>
      <c r="C14" s="133" t="s">
        <v>37</v>
      </c>
      <c r="D14" s="133" t="s">
        <v>39</v>
      </c>
      <c r="E14" s="133" t="s">
        <v>40</v>
      </c>
      <c r="F14" s="133" t="s">
        <v>41</v>
      </c>
      <c r="G14" s="133" t="s">
        <v>91</v>
      </c>
      <c r="H14" s="170"/>
      <c r="I14" s="171"/>
    </row>
    <row r="15" spans="1:9" ht="102.75" customHeight="1" x14ac:dyDescent="0.25">
      <c r="A15" s="127">
        <v>3</v>
      </c>
      <c r="B15" s="134" t="s">
        <v>134</v>
      </c>
      <c r="C15" s="141">
        <v>3</v>
      </c>
      <c r="D15" s="141">
        <v>4</v>
      </c>
      <c r="E15" s="141"/>
      <c r="F15" s="141"/>
      <c r="G15" s="141"/>
      <c r="H15" s="141"/>
      <c r="I15" s="149"/>
    </row>
    <row r="16" spans="1:9" ht="102.75" customHeight="1" x14ac:dyDescent="0.25">
      <c r="A16" s="127">
        <v>4</v>
      </c>
      <c r="B16" s="134" t="s">
        <v>113</v>
      </c>
      <c r="C16" s="141">
        <v>3</v>
      </c>
      <c r="D16" s="141">
        <v>3</v>
      </c>
      <c r="E16" s="141"/>
      <c r="F16" s="141"/>
      <c r="G16" s="141"/>
      <c r="H16" s="141">
        <v>1</v>
      </c>
      <c r="I16" s="149"/>
    </row>
    <row r="17" spans="1:9" ht="104.25" customHeight="1" x14ac:dyDescent="0.25">
      <c r="A17" s="127">
        <v>5</v>
      </c>
      <c r="B17" s="134" t="s">
        <v>114</v>
      </c>
      <c r="C17" s="141">
        <v>4</v>
      </c>
      <c r="D17" s="141">
        <v>3</v>
      </c>
      <c r="E17" s="141"/>
      <c r="F17" s="141"/>
      <c r="G17" s="141"/>
      <c r="H17" s="141"/>
      <c r="I17" s="149"/>
    </row>
    <row r="18" spans="1:9" ht="60.75" customHeight="1" x14ac:dyDescent="0.25">
      <c r="A18" s="172" t="s">
        <v>117</v>
      </c>
      <c r="B18" s="172"/>
      <c r="C18" s="172"/>
      <c r="D18" s="172"/>
      <c r="E18" s="172"/>
      <c r="F18" s="172"/>
      <c r="G18" s="172"/>
      <c r="H18" s="172"/>
      <c r="I18" s="172"/>
    </row>
    <row r="19" spans="1:9" s="117" customFormat="1" ht="39.75" customHeight="1" x14ac:dyDescent="0.35">
      <c r="A19" s="173" t="s">
        <v>64</v>
      </c>
      <c r="B19" s="173"/>
      <c r="C19" s="128">
        <v>5</v>
      </c>
      <c r="D19" s="129">
        <v>4</v>
      </c>
      <c r="E19" s="130">
        <v>3</v>
      </c>
      <c r="F19" s="131">
        <v>2</v>
      </c>
      <c r="G19" s="132">
        <v>1</v>
      </c>
      <c r="H19" s="170" t="s">
        <v>32</v>
      </c>
      <c r="I19" s="171" t="s">
        <v>105</v>
      </c>
    </row>
    <row r="20" spans="1:9" s="117" customFormat="1" ht="41.25" customHeight="1" x14ac:dyDescent="0.25">
      <c r="A20" s="173"/>
      <c r="B20" s="173"/>
      <c r="C20" s="133" t="s">
        <v>37</v>
      </c>
      <c r="D20" s="133" t="s">
        <v>39</v>
      </c>
      <c r="E20" s="133" t="s">
        <v>40</v>
      </c>
      <c r="F20" s="133" t="s">
        <v>41</v>
      </c>
      <c r="G20" s="133" t="s">
        <v>91</v>
      </c>
      <c r="H20" s="170"/>
      <c r="I20" s="171"/>
    </row>
    <row r="21" spans="1:9" s="117" customFormat="1" ht="92.25" customHeight="1" x14ac:dyDescent="0.25">
      <c r="A21" s="127">
        <v>6</v>
      </c>
      <c r="B21" s="135" t="s">
        <v>118</v>
      </c>
      <c r="C21" s="141"/>
      <c r="D21" s="141">
        <v>2</v>
      </c>
      <c r="E21" s="148">
        <v>3</v>
      </c>
      <c r="F21" s="148"/>
      <c r="G21" s="148"/>
      <c r="H21" s="148">
        <v>2</v>
      </c>
      <c r="I21" s="148"/>
    </row>
    <row r="22" spans="1:9" s="117" customFormat="1" ht="81.75" customHeight="1" x14ac:dyDescent="0.25">
      <c r="A22" s="127">
        <v>7</v>
      </c>
      <c r="B22" s="135" t="s">
        <v>116</v>
      </c>
      <c r="C22" s="141">
        <v>4</v>
      </c>
      <c r="D22" s="141">
        <v>3</v>
      </c>
      <c r="E22" s="148"/>
      <c r="F22" s="148"/>
      <c r="G22" s="148"/>
      <c r="H22" s="148"/>
      <c r="I22" s="149"/>
    </row>
    <row r="23" spans="1:9" s="117" customFormat="1" ht="84.75" customHeight="1" x14ac:dyDescent="0.25">
      <c r="A23" s="127">
        <v>8</v>
      </c>
      <c r="B23" s="135" t="s">
        <v>119</v>
      </c>
      <c r="C23" s="141">
        <v>2</v>
      </c>
      <c r="D23" s="141">
        <v>2</v>
      </c>
      <c r="E23" s="148">
        <v>3</v>
      </c>
      <c r="F23" s="148"/>
      <c r="G23" s="148"/>
      <c r="H23" s="148"/>
      <c r="I23" s="149"/>
    </row>
    <row r="24" spans="1:9" ht="78.75" customHeight="1" x14ac:dyDescent="0.25">
      <c r="A24" s="127">
        <v>9</v>
      </c>
      <c r="B24" s="135" t="s">
        <v>120</v>
      </c>
      <c r="C24" s="141">
        <v>2</v>
      </c>
      <c r="D24" s="141">
        <v>2</v>
      </c>
      <c r="E24" s="148">
        <v>1</v>
      </c>
      <c r="F24" s="148"/>
      <c r="G24" s="148"/>
      <c r="H24" s="148">
        <v>2</v>
      </c>
      <c r="I24" s="149"/>
    </row>
    <row r="25" spans="1:9" ht="95.25" customHeight="1" x14ac:dyDescent="0.25">
      <c r="A25" s="127">
        <v>10</v>
      </c>
      <c r="B25" s="135" t="s">
        <v>121</v>
      </c>
      <c r="C25" s="141">
        <v>4</v>
      </c>
      <c r="D25" s="141"/>
      <c r="E25" s="148">
        <v>1</v>
      </c>
      <c r="F25" s="148"/>
      <c r="G25" s="148"/>
      <c r="H25" s="148">
        <v>2</v>
      </c>
      <c r="I25" s="149"/>
    </row>
    <row r="26" spans="1:9" ht="51.75" customHeight="1" x14ac:dyDescent="0.25">
      <c r="A26" s="172" t="s">
        <v>115</v>
      </c>
      <c r="B26" s="172"/>
      <c r="C26" s="172"/>
      <c r="D26" s="172"/>
      <c r="E26" s="172"/>
      <c r="F26" s="172"/>
      <c r="G26" s="172"/>
      <c r="H26" s="172"/>
      <c r="I26" s="172"/>
    </row>
    <row r="27" spans="1:9" ht="35.25" customHeight="1" x14ac:dyDescent="0.35">
      <c r="A27" s="173" t="s">
        <v>64</v>
      </c>
      <c r="B27" s="173"/>
      <c r="C27" s="128">
        <v>5</v>
      </c>
      <c r="D27" s="129">
        <v>4</v>
      </c>
      <c r="E27" s="130">
        <v>3</v>
      </c>
      <c r="F27" s="131">
        <v>2</v>
      </c>
      <c r="G27" s="132">
        <v>1</v>
      </c>
      <c r="H27" s="170" t="s">
        <v>32</v>
      </c>
      <c r="I27" s="171" t="s">
        <v>93</v>
      </c>
    </row>
    <row r="28" spans="1:9" ht="41.25" customHeight="1" x14ac:dyDescent="0.25">
      <c r="A28" s="173"/>
      <c r="B28" s="173"/>
      <c r="C28" s="133" t="s">
        <v>37</v>
      </c>
      <c r="D28" s="133" t="s">
        <v>39</v>
      </c>
      <c r="E28" s="133" t="s">
        <v>40</v>
      </c>
      <c r="F28" s="133" t="s">
        <v>41</v>
      </c>
      <c r="G28" s="133" t="s">
        <v>91</v>
      </c>
      <c r="H28" s="170"/>
      <c r="I28" s="171"/>
    </row>
    <row r="29" spans="1:9" s="117" customFormat="1" ht="86.25" customHeight="1" x14ac:dyDescent="0.25">
      <c r="A29" s="127">
        <v>11</v>
      </c>
      <c r="B29" s="134" t="s">
        <v>135</v>
      </c>
      <c r="C29" s="141">
        <v>3</v>
      </c>
      <c r="D29" s="141">
        <v>3</v>
      </c>
      <c r="E29" s="148"/>
      <c r="F29" s="148">
        <v>1</v>
      </c>
      <c r="G29" s="148"/>
      <c r="H29" s="148"/>
      <c r="I29" s="148"/>
    </row>
    <row r="30" spans="1:9" ht="92.25" customHeight="1" x14ac:dyDescent="0.25">
      <c r="A30" s="127">
        <v>12</v>
      </c>
      <c r="B30" s="134" t="s">
        <v>136</v>
      </c>
      <c r="C30" s="141">
        <v>1</v>
      </c>
      <c r="D30" s="141">
        <v>4</v>
      </c>
      <c r="E30" s="148">
        <v>1</v>
      </c>
      <c r="F30" s="148">
        <v>1</v>
      </c>
      <c r="G30" s="148"/>
      <c r="H30" s="148"/>
      <c r="I30" s="149"/>
    </row>
    <row r="31" spans="1:9" ht="87.75" customHeight="1" x14ac:dyDescent="0.25">
      <c r="A31" s="127">
        <v>13</v>
      </c>
      <c r="B31" s="134" t="s">
        <v>137</v>
      </c>
      <c r="C31" s="141"/>
      <c r="D31" s="141">
        <v>2</v>
      </c>
      <c r="E31" s="148">
        <v>4</v>
      </c>
      <c r="F31" s="148">
        <v>1</v>
      </c>
      <c r="G31" s="148"/>
      <c r="H31" s="148"/>
      <c r="I31" s="149"/>
    </row>
    <row r="32" spans="1:9" ht="78.75" customHeight="1" x14ac:dyDescent="0.25">
      <c r="A32" s="127">
        <v>14</v>
      </c>
      <c r="B32" s="134" t="s">
        <v>110</v>
      </c>
      <c r="C32" s="141">
        <v>2</v>
      </c>
      <c r="D32" s="141">
        <v>1</v>
      </c>
      <c r="E32" s="148">
        <v>4</v>
      </c>
      <c r="F32" s="148"/>
      <c r="G32" s="148"/>
      <c r="H32" s="148"/>
      <c r="I32" s="149"/>
    </row>
    <row r="33" spans="1:9" ht="78.75" customHeight="1" x14ac:dyDescent="0.25">
      <c r="A33" s="127">
        <v>15</v>
      </c>
      <c r="B33" s="134" t="s">
        <v>111</v>
      </c>
      <c r="C33" s="141"/>
      <c r="D33" s="141">
        <v>5</v>
      </c>
      <c r="E33" s="148">
        <v>2</v>
      </c>
      <c r="F33" s="148"/>
      <c r="G33" s="148"/>
      <c r="H33" s="148"/>
      <c r="I33" s="136" t="s">
        <v>104</v>
      </c>
    </row>
    <row r="34" spans="1:9" s="139" customFormat="1" ht="62.25" customHeight="1" x14ac:dyDescent="0.25">
      <c r="A34" s="172" t="s">
        <v>122</v>
      </c>
      <c r="B34" s="172"/>
      <c r="C34" s="172"/>
      <c r="D34" s="172"/>
      <c r="E34" s="172"/>
      <c r="F34" s="172"/>
      <c r="G34" s="172"/>
      <c r="H34" s="172"/>
      <c r="I34" s="172"/>
    </row>
    <row r="35" spans="1:9" s="139" customFormat="1" ht="36.75" customHeight="1" x14ac:dyDescent="0.35">
      <c r="A35" s="173" t="s">
        <v>64</v>
      </c>
      <c r="B35" s="173"/>
      <c r="C35" s="128">
        <v>5</v>
      </c>
      <c r="D35" s="129">
        <v>4</v>
      </c>
      <c r="E35" s="130">
        <v>3</v>
      </c>
      <c r="F35" s="131">
        <v>2</v>
      </c>
      <c r="G35" s="132">
        <v>1</v>
      </c>
      <c r="H35" s="170" t="s">
        <v>32</v>
      </c>
      <c r="I35" s="171" t="s">
        <v>93</v>
      </c>
    </row>
    <row r="36" spans="1:9" s="139" customFormat="1" ht="39.75" customHeight="1" x14ac:dyDescent="0.25">
      <c r="A36" s="173"/>
      <c r="B36" s="173"/>
      <c r="C36" s="133" t="s">
        <v>37</v>
      </c>
      <c r="D36" s="133" t="s">
        <v>39</v>
      </c>
      <c r="E36" s="133" t="s">
        <v>40</v>
      </c>
      <c r="F36" s="133" t="s">
        <v>41</v>
      </c>
      <c r="G36" s="133" t="s">
        <v>91</v>
      </c>
      <c r="H36" s="170"/>
      <c r="I36" s="171"/>
    </row>
    <row r="37" spans="1:9" s="117" customFormat="1" ht="71.25" customHeight="1" x14ac:dyDescent="0.25">
      <c r="A37" s="127">
        <v>16</v>
      </c>
      <c r="B37" s="135" t="s">
        <v>123</v>
      </c>
      <c r="C37" s="141">
        <v>6</v>
      </c>
      <c r="D37" s="141">
        <v>1</v>
      </c>
      <c r="E37" s="148"/>
      <c r="F37" s="148"/>
      <c r="G37" s="148"/>
      <c r="H37" s="148"/>
      <c r="I37" s="148"/>
    </row>
    <row r="38" spans="1:9" ht="71.25" customHeight="1" x14ac:dyDescent="0.25">
      <c r="A38" s="127">
        <v>17</v>
      </c>
      <c r="B38" s="135" t="s">
        <v>124</v>
      </c>
      <c r="C38" s="141">
        <v>3</v>
      </c>
      <c r="D38" s="141">
        <v>1</v>
      </c>
      <c r="E38" s="141">
        <v>3</v>
      </c>
      <c r="F38" s="141"/>
      <c r="G38" s="141"/>
      <c r="H38" s="141"/>
      <c r="I38" s="144"/>
    </row>
    <row r="39" spans="1:9" ht="125.25" customHeight="1" x14ac:dyDescent="0.25">
      <c r="A39" s="127">
        <v>18</v>
      </c>
      <c r="B39" s="135" t="s">
        <v>125</v>
      </c>
      <c r="C39" s="141">
        <v>3</v>
      </c>
      <c r="D39" s="141">
        <v>2</v>
      </c>
      <c r="E39" s="141">
        <v>1</v>
      </c>
      <c r="F39" s="141">
        <v>2</v>
      </c>
      <c r="G39" s="141"/>
      <c r="H39" s="141"/>
      <c r="I39" s="149"/>
    </row>
    <row r="40" spans="1:9" ht="105.75" customHeight="1" x14ac:dyDescent="0.25">
      <c r="A40" s="127">
        <v>19</v>
      </c>
      <c r="B40" s="135" t="s">
        <v>127</v>
      </c>
      <c r="C40" s="141">
        <v>3</v>
      </c>
      <c r="D40" s="141">
        <v>1</v>
      </c>
      <c r="E40" s="141">
        <v>1</v>
      </c>
      <c r="F40" s="141"/>
      <c r="G40" s="141"/>
      <c r="H40" s="141">
        <v>2</v>
      </c>
      <c r="I40" s="149"/>
    </row>
    <row r="41" spans="1:9" ht="102.75" customHeight="1" x14ac:dyDescent="0.25">
      <c r="A41" s="127">
        <v>20</v>
      </c>
      <c r="B41" s="135" t="s">
        <v>126</v>
      </c>
      <c r="C41" s="141">
        <v>3</v>
      </c>
      <c r="D41" s="141">
        <v>1</v>
      </c>
      <c r="E41" s="141">
        <v>3</v>
      </c>
      <c r="F41" s="141"/>
      <c r="G41" s="141"/>
      <c r="H41" s="141"/>
      <c r="I41" s="149"/>
    </row>
    <row r="42" spans="1:9" ht="26.25" customHeight="1" x14ac:dyDescent="0.25">
      <c r="A42" s="202">
        <v>22</v>
      </c>
      <c r="B42" s="213" t="s">
        <v>138</v>
      </c>
      <c r="C42" s="145" t="s">
        <v>139</v>
      </c>
      <c r="D42" s="146" t="s">
        <v>73</v>
      </c>
      <c r="E42" s="206" t="s">
        <v>100</v>
      </c>
      <c r="F42" s="207"/>
      <c r="G42" s="207"/>
      <c r="H42" s="207"/>
      <c r="I42" s="208"/>
    </row>
    <row r="43" spans="1:9" ht="92.25" customHeight="1" x14ac:dyDescent="0.25">
      <c r="A43" s="203"/>
      <c r="B43" s="214"/>
      <c r="C43" s="141"/>
      <c r="D43" s="141">
        <v>7</v>
      </c>
      <c r="E43" s="209"/>
      <c r="F43" s="210"/>
      <c r="G43" s="210"/>
      <c r="H43" s="210"/>
      <c r="I43" s="211"/>
    </row>
    <row r="44" spans="1:9" ht="101.25" customHeight="1" x14ac:dyDescent="0.25">
      <c r="A44" s="127">
        <v>23</v>
      </c>
      <c r="B44" s="137" t="s">
        <v>98</v>
      </c>
      <c r="C44" s="141"/>
      <c r="D44" s="141">
        <v>7</v>
      </c>
      <c r="E44" s="192" t="s">
        <v>100</v>
      </c>
      <c r="F44" s="192"/>
      <c r="G44" s="192"/>
      <c r="H44" s="192"/>
      <c r="I44" s="192"/>
    </row>
    <row r="45" spans="1:9" ht="102.75" customHeight="1" x14ac:dyDescent="0.25">
      <c r="A45" s="127">
        <v>24</v>
      </c>
      <c r="B45" s="137" t="s">
        <v>130</v>
      </c>
      <c r="C45" s="141">
        <v>2</v>
      </c>
      <c r="D45" s="141">
        <v>5</v>
      </c>
      <c r="E45" s="192" t="s">
        <v>100</v>
      </c>
      <c r="F45" s="192"/>
      <c r="G45" s="192"/>
      <c r="H45" s="192"/>
      <c r="I45" s="192"/>
    </row>
    <row r="46" spans="1:9" ht="87.75" customHeight="1" x14ac:dyDescent="0.25">
      <c r="A46" s="127">
        <v>25</v>
      </c>
      <c r="B46" s="137" t="s">
        <v>99</v>
      </c>
      <c r="C46" s="141">
        <v>3</v>
      </c>
      <c r="D46" s="141">
        <v>4</v>
      </c>
      <c r="E46" s="192" t="s">
        <v>100</v>
      </c>
      <c r="F46" s="192"/>
      <c r="G46" s="192"/>
      <c r="H46" s="192"/>
      <c r="I46" s="192"/>
    </row>
    <row r="47" spans="1:9" ht="96.75" customHeight="1" x14ac:dyDescent="0.25">
      <c r="A47" s="127">
        <v>26</v>
      </c>
      <c r="B47" s="137" t="s">
        <v>101</v>
      </c>
      <c r="C47" s="141">
        <v>2</v>
      </c>
      <c r="D47" s="141">
        <v>5</v>
      </c>
      <c r="E47" s="192" t="s">
        <v>100</v>
      </c>
      <c r="F47" s="192"/>
      <c r="G47" s="192"/>
      <c r="H47" s="192"/>
      <c r="I47" s="192"/>
    </row>
    <row r="48" spans="1:9" ht="101.25" customHeight="1" x14ac:dyDescent="0.25">
      <c r="A48" s="127">
        <v>27</v>
      </c>
      <c r="B48" s="119" t="s">
        <v>102</v>
      </c>
      <c r="C48" s="141">
        <v>2</v>
      </c>
      <c r="D48" s="141">
        <v>3</v>
      </c>
      <c r="E48" s="192" t="s">
        <v>103</v>
      </c>
      <c r="F48" s="192"/>
      <c r="G48" s="192"/>
      <c r="H48" s="192"/>
      <c r="I48" s="192"/>
    </row>
    <row r="49" spans="1:9" s="122" customFormat="1" ht="39.75" customHeight="1" x14ac:dyDescent="0.25">
      <c r="A49" s="193" t="s">
        <v>64</v>
      </c>
      <c r="B49" s="194"/>
      <c r="C49" s="120" t="s">
        <v>94</v>
      </c>
      <c r="D49" s="121" t="s">
        <v>95</v>
      </c>
      <c r="E49" s="124" t="s">
        <v>96</v>
      </c>
      <c r="F49" s="125" t="s">
        <v>92</v>
      </c>
      <c r="G49" s="126" t="s">
        <v>97</v>
      </c>
      <c r="H49" s="197" t="s">
        <v>93</v>
      </c>
      <c r="I49" s="198"/>
    </row>
    <row r="50" spans="1:9" ht="39" customHeight="1" x14ac:dyDescent="0.25">
      <c r="A50" s="195"/>
      <c r="B50" s="196"/>
      <c r="C50" s="123" t="s">
        <v>37</v>
      </c>
      <c r="D50" s="123" t="s">
        <v>39</v>
      </c>
      <c r="E50" s="123" t="s">
        <v>40</v>
      </c>
      <c r="F50" s="123" t="s">
        <v>41</v>
      </c>
      <c r="G50" s="123" t="s">
        <v>91</v>
      </c>
      <c r="H50" s="199"/>
      <c r="I50" s="200"/>
    </row>
    <row r="51" spans="1:9" ht="98.25" customHeight="1" x14ac:dyDescent="0.25">
      <c r="A51" s="127">
        <v>28</v>
      </c>
      <c r="B51" s="119" t="s">
        <v>129</v>
      </c>
      <c r="C51" s="141">
        <v>5</v>
      </c>
      <c r="D51" s="141">
        <v>1</v>
      </c>
      <c r="E51" s="141"/>
      <c r="F51" s="141"/>
      <c r="G51" s="141"/>
      <c r="H51" s="201"/>
      <c r="I51" s="201"/>
    </row>
    <row r="52" spans="1:9" ht="26.25" customHeight="1" x14ac:dyDescent="0.25">
      <c r="A52" s="202">
        <v>29</v>
      </c>
      <c r="B52" s="204" t="s">
        <v>128</v>
      </c>
      <c r="C52" s="145" t="s">
        <v>139</v>
      </c>
      <c r="D52" s="146" t="s">
        <v>73</v>
      </c>
      <c r="E52" s="206" t="s">
        <v>100</v>
      </c>
      <c r="F52" s="207"/>
      <c r="G52" s="207"/>
      <c r="H52" s="207"/>
      <c r="I52" s="208"/>
    </row>
    <row r="53" spans="1:9" ht="63.75" customHeight="1" x14ac:dyDescent="0.25">
      <c r="A53" s="203"/>
      <c r="B53" s="205"/>
      <c r="C53" s="141">
        <v>6</v>
      </c>
      <c r="D53" s="141"/>
      <c r="E53" s="209"/>
      <c r="F53" s="210"/>
      <c r="G53" s="210"/>
      <c r="H53" s="210"/>
      <c r="I53" s="211"/>
    </row>
    <row r="54" spans="1:9" ht="60.75" customHeight="1" x14ac:dyDescent="0.25">
      <c r="A54" s="212" t="s">
        <v>84</v>
      </c>
      <c r="B54" s="212"/>
      <c r="C54" s="212"/>
      <c r="D54" s="212"/>
      <c r="E54" s="212"/>
      <c r="F54" s="212"/>
      <c r="G54" s="212"/>
      <c r="H54" s="212"/>
      <c r="I54" s="212"/>
    </row>
    <row r="55" spans="1:9" ht="141" customHeight="1" x14ac:dyDescent="0.25">
      <c r="A55" s="188"/>
      <c r="B55" s="189"/>
      <c r="C55" s="189"/>
      <c r="D55" s="189"/>
      <c r="E55" s="189"/>
      <c r="F55" s="189"/>
      <c r="G55" s="189"/>
      <c r="H55" s="189"/>
      <c r="I55" s="189"/>
    </row>
  </sheetData>
  <sheetProtection password="F225" sheet="1" objects="1" scenarios="1" formatCells="0" formatColumns="0" formatRows="0"/>
  <mergeCells count="45">
    <mergeCell ref="B1:I1"/>
    <mergeCell ref="A2:I4"/>
    <mergeCell ref="G5:H5"/>
    <mergeCell ref="A6:I6"/>
    <mergeCell ref="A7:B7"/>
    <mergeCell ref="C7:I7"/>
    <mergeCell ref="A18:I18"/>
    <mergeCell ref="A8:B8"/>
    <mergeCell ref="C8:I8"/>
    <mergeCell ref="A9:B9"/>
    <mergeCell ref="C9:I9"/>
    <mergeCell ref="A10:B10"/>
    <mergeCell ref="C10:I10"/>
    <mergeCell ref="A11:I11"/>
    <mergeCell ref="A12:I12"/>
    <mergeCell ref="A13:B14"/>
    <mergeCell ref="H13:H14"/>
    <mergeCell ref="I13:I14"/>
    <mergeCell ref="A19:B20"/>
    <mergeCell ref="H19:H20"/>
    <mergeCell ref="I19:I20"/>
    <mergeCell ref="A26:I26"/>
    <mergeCell ref="A27:B28"/>
    <mergeCell ref="H27:H28"/>
    <mergeCell ref="I27:I28"/>
    <mergeCell ref="A34:I34"/>
    <mergeCell ref="A35:B36"/>
    <mergeCell ref="H35:H36"/>
    <mergeCell ref="I35:I36"/>
    <mergeCell ref="A42:A43"/>
    <mergeCell ref="B42:B43"/>
    <mergeCell ref="E42:I43"/>
    <mergeCell ref="A55:I55"/>
    <mergeCell ref="E44:I44"/>
    <mergeCell ref="E45:I45"/>
    <mergeCell ref="E46:I46"/>
    <mergeCell ref="E47:I47"/>
    <mergeCell ref="E48:I48"/>
    <mergeCell ref="A49:B50"/>
    <mergeCell ref="H49:I50"/>
    <mergeCell ref="H51:I51"/>
    <mergeCell ref="A52:A53"/>
    <mergeCell ref="B52:B53"/>
    <mergeCell ref="E52:I53"/>
    <mergeCell ref="A54:I54"/>
  </mergeCells>
  <printOptions horizontalCentered="1"/>
  <pageMargins left="0" right="0" top="1.3779527559055118" bottom="0.11811023622047245" header="0.31496062992125984" footer="0.31496062992125984"/>
  <pageSetup scale="32" fitToHeight="2" orientation="portrait" r:id="rId1"/>
  <headerFooter scaleWithDoc="0">
    <oddHeader>&amp;C&amp;G</oddHeader>
    <oddFooter>&amp;L&amp;"Arial,Negrita"&amp;5Páginas &amp;P de &amp;N&amp;C&amp;G&amp;R&amp;"Arial,Negrita"&amp;5GAN-FOR-SGC-13-02</oddFooter>
  </headerFooter>
  <rowBreaks count="1" manualBreakCount="1">
    <brk id="33" max="16383" man="1"/>
  </rowBreak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52"/>
  <sheetViews>
    <sheetView showGridLines="0" view="pageBreakPreview" zoomScale="50" zoomScaleNormal="70" zoomScaleSheetLayoutView="50" zoomScalePageLayoutView="70" workbookViewId="0">
      <selection activeCell="G73" sqref="G73"/>
    </sheetView>
  </sheetViews>
  <sheetFormatPr baseColWidth="10" defaultColWidth="11.42578125" defaultRowHeight="18.75" x14ac:dyDescent="0.3"/>
  <cols>
    <col min="1" max="1" width="5.42578125" style="95" customWidth="1"/>
    <col min="2" max="2" width="24.140625" style="95" customWidth="1"/>
    <col min="3" max="3" width="4.85546875" style="92" customWidth="1"/>
    <col min="4" max="4" width="207.140625" style="94" customWidth="1"/>
    <col min="5" max="16384" width="11.42578125" style="94"/>
  </cols>
  <sheetData>
    <row r="1" spans="1:4" ht="30.75" customHeight="1" x14ac:dyDescent="0.3"/>
    <row r="2" spans="1:4" ht="30.75" customHeight="1" x14ac:dyDescent="0.3"/>
    <row r="3" spans="1:4" ht="30.75" customHeight="1" x14ac:dyDescent="0.3"/>
    <row r="4" spans="1:4" ht="30.75" customHeight="1" x14ac:dyDescent="0.3"/>
    <row r="5" spans="1:4" s="108" customFormat="1" ht="26.25" customHeight="1" x14ac:dyDescent="0.3">
      <c r="A5" s="226" t="s">
        <v>89</v>
      </c>
      <c r="B5" s="226"/>
      <c r="C5" s="226"/>
      <c r="D5" s="226"/>
    </row>
    <row r="6" spans="1:4" s="108" customFormat="1" ht="26.25" customHeight="1" x14ac:dyDescent="0.3">
      <c r="A6" s="226"/>
      <c r="B6" s="226"/>
      <c r="C6" s="226"/>
      <c r="D6" s="226"/>
    </row>
    <row r="7" spans="1:4" s="108" customFormat="1" ht="26.25" customHeight="1" x14ac:dyDescent="0.3">
      <c r="A7" s="226"/>
      <c r="B7" s="226"/>
      <c r="C7" s="226"/>
      <c r="D7" s="226"/>
    </row>
    <row r="8" spans="1:4" s="108" customFormat="1" ht="26.25" customHeight="1" x14ac:dyDescent="0.3">
      <c r="A8" s="226"/>
      <c r="B8" s="226"/>
      <c r="C8" s="226"/>
      <c r="D8" s="226"/>
    </row>
    <row r="9" spans="1:4" s="108" customFormat="1" ht="26.25" customHeight="1" x14ac:dyDescent="0.3">
      <c r="A9" s="226"/>
      <c r="B9" s="226"/>
      <c r="C9" s="226"/>
      <c r="D9" s="226"/>
    </row>
    <row r="10" spans="1:4" s="108" customFormat="1" ht="26.25" customHeight="1" x14ac:dyDescent="0.3">
      <c r="A10" s="109"/>
      <c r="B10" s="109"/>
      <c r="C10" s="109"/>
      <c r="D10" s="109"/>
    </row>
    <row r="11" spans="1:4" s="108" customFormat="1" ht="26.25" customHeight="1" x14ac:dyDescent="0.3">
      <c r="A11" s="218" t="s">
        <v>74</v>
      </c>
      <c r="B11" s="219"/>
      <c r="C11" s="219"/>
      <c r="D11" s="219"/>
    </row>
    <row r="12" spans="1:4" s="108" customFormat="1" ht="26.25" customHeight="1" x14ac:dyDescent="0.3">
      <c r="A12" s="227" t="s">
        <v>75</v>
      </c>
      <c r="B12" s="228"/>
      <c r="C12" s="220"/>
      <c r="D12" s="221"/>
    </row>
    <row r="13" spans="1:4" s="108" customFormat="1" ht="26.25" customHeight="1" x14ac:dyDescent="0.3">
      <c r="A13" s="227" t="s">
        <v>77</v>
      </c>
      <c r="B13" s="228"/>
      <c r="C13" s="220"/>
      <c r="D13" s="221"/>
    </row>
    <row r="14" spans="1:4" s="108" customFormat="1" ht="26.25" customHeight="1" x14ac:dyDescent="0.3">
      <c r="A14" s="229" t="s">
        <v>85</v>
      </c>
      <c r="B14" s="230"/>
      <c r="C14" s="220"/>
      <c r="D14" s="221"/>
    </row>
    <row r="15" spans="1:4" s="108" customFormat="1" ht="33.75" customHeight="1" x14ac:dyDescent="0.3">
      <c r="A15" s="222" t="s">
        <v>76</v>
      </c>
      <c r="B15" s="223"/>
      <c r="C15" s="110" t="s">
        <v>90</v>
      </c>
      <c r="D15" s="109"/>
    </row>
    <row r="16" spans="1:4" ht="30.75" customHeight="1" x14ac:dyDescent="0.3"/>
    <row r="17" spans="1:4" ht="25.5" customHeight="1" x14ac:dyDescent="0.25">
      <c r="A17" s="231" t="s">
        <v>79</v>
      </c>
      <c r="B17" s="231"/>
      <c r="C17" s="231"/>
      <c r="D17" s="231"/>
    </row>
    <row r="18" spans="1:4" s="93" customFormat="1" ht="53.25" customHeight="1" x14ac:dyDescent="0.2">
      <c r="A18" s="232" t="s">
        <v>64</v>
      </c>
      <c r="B18" s="232"/>
      <c r="C18" s="102" t="s">
        <v>72</v>
      </c>
      <c r="D18" s="103" t="s">
        <v>88</v>
      </c>
    </row>
    <row r="19" spans="1:4" ht="22.5" customHeight="1" x14ac:dyDescent="0.3">
      <c r="A19" s="224">
        <v>1</v>
      </c>
      <c r="B19" s="225" t="s">
        <v>65</v>
      </c>
      <c r="C19" s="97">
        <v>5</v>
      </c>
      <c r="D19" s="106"/>
    </row>
    <row r="20" spans="1:4" ht="22.5" customHeight="1" x14ac:dyDescent="0.3">
      <c r="A20" s="224"/>
      <c r="B20" s="225"/>
      <c r="C20" s="98">
        <v>4</v>
      </c>
      <c r="D20" s="106"/>
    </row>
    <row r="21" spans="1:4" ht="22.5" customHeight="1" x14ac:dyDescent="0.3">
      <c r="A21" s="224"/>
      <c r="B21" s="225"/>
      <c r="C21" s="99">
        <v>3</v>
      </c>
      <c r="D21" s="106"/>
    </row>
    <row r="22" spans="1:4" ht="22.5" customHeight="1" x14ac:dyDescent="0.3">
      <c r="A22" s="224"/>
      <c r="B22" s="225"/>
      <c r="C22" s="100">
        <v>2</v>
      </c>
      <c r="D22" s="106"/>
    </row>
    <row r="23" spans="1:4" ht="22.5" customHeight="1" x14ac:dyDescent="0.3">
      <c r="A23" s="224"/>
      <c r="B23" s="225"/>
      <c r="C23" s="101">
        <v>1</v>
      </c>
      <c r="D23" s="106"/>
    </row>
    <row r="24" spans="1:4" ht="22.5" customHeight="1" x14ac:dyDescent="0.3">
      <c r="A24" s="224"/>
      <c r="B24" s="225"/>
      <c r="C24" s="104" t="s">
        <v>87</v>
      </c>
      <c r="D24" s="106"/>
    </row>
    <row r="25" spans="1:4" ht="22.5" customHeight="1" x14ac:dyDescent="0.3">
      <c r="A25" s="224">
        <v>2</v>
      </c>
      <c r="B25" s="225" t="s">
        <v>16</v>
      </c>
      <c r="C25" s="97">
        <v>5</v>
      </c>
      <c r="D25" s="106"/>
    </row>
    <row r="26" spans="1:4" ht="22.5" customHeight="1" x14ac:dyDescent="0.3">
      <c r="A26" s="224"/>
      <c r="B26" s="225"/>
      <c r="C26" s="98">
        <v>4</v>
      </c>
      <c r="D26" s="106"/>
    </row>
    <row r="27" spans="1:4" ht="22.5" customHeight="1" x14ac:dyDescent="0.3">
      <c r="A27" s="224"/>
      <c r="B27" s="225"/>
      <c r="C27" s="99">
        <v>3</v>
      </c>
      <c r="D27" s="106"/>
    </row>
    <row r="28" spans="1:4" ht="22.5" customHeight="1" x14ac:dyDescent="0.3">
      <c r="A28" s="224"/>
      <c r="B28" s="225"/>
      <c r="C28" s="100">
        <v>2</v>
      </c>
      <c r="D28" s="106"/>
    </row>
    <row r="29" spans="1:4" ht="22.5" customHeight="1" x14ac:dyDescent="0.3">
      <c r="A29" s="224"/>
      <c r="B29" s="225"/>
      <c r="C29" s="101">
        <v>1</v>
      </c>
      <c r="D29" s="106"/>
    </row>
    <row r="30" spans="1:4" ht="22.5" customHeight="1" x14ac:dyDescent="0.3">
      <c r="A30" s="224"/>
      <c r="B30" s="225"/>
      <c r="C30" s="104" t="s">
        <v>87</v>
      </c>
      <c r="D30" s="106"/>
    </row>
    <row r="31" spans="1:4" ht="22.5" customHeight="1" x14ac:dyDescent="0.3">
      <c r="A31" s="224">
        <v>3</v>
      </c>
      <c r="B31" s="225" t="s">
        <v>66</v>
      </c>
      <c r="C31" s="97">
        <v>5</v>
      </c>
      <c r="D31" s="106"/>
    </row>
    <row r="32" spans="1:4" ht="22.5" customHeight="1" x14ac:dyDescent="0.3">
      <c r="A32" s="224"/>
      <c r="B32" s="225"/>
      <c r="C32" s="98">
        <v>4</v>
      </c>
      <c r="D32" s="106"/>
    </row>
    <row r="33" spans="1:6" ht="22.5" customHeight="1" x14ac:dyDescent="0.3">
      <c r="A33" s="224"/>
      <c r="B33" s="225"/>
      <c r="C33" s="99">
        <v>3</v>
      </c>
      <c r="D33" s="106"/>
    </row>
    <row r="34" spans="1:6" ht="22.5" customHeight="1" x14ac:dyDescent="0.3">
      <c r="A34" s="224"/>
      <c r="B34" s="225"/>
      <c r="C34" s="100">
        <v>2</v>
      </c>
      <c r="D34" s="106"/>
    </row>
    <row r="35" spans="1:6" ht="22.5" customHeight="1" x14ac:dyDescent="0.3">
      <c r="A35" s="224"/>
      <c r="B35" s="225"/>
      <c r="C35" s="101">
        <v>1</v>
      </c>
      <c r="D35" s="106"/>
      <c r="F35" s="94" t="s">
        <v>71</v>
      </c>
    </row>
    <row r="36" spans="1:6" ht="22.5" customHeight="1" x14ac:dyDescent="0.3">
      <c r="A36" s="224"/>
      <c r="B36" s="225"/>
      <c r="C36" s="104" t="s">
        <v>87</v>
      </c>
      <c r="D36" s="106"/>
    </row>
    <row r="37" spans="1:6" ht="22.5" customHeight="1" x14ac:dyDescent="0.3">
      <c r="A37" s="224">
        <v>4</v>
      </c>
      <c r="B37" s="225" t="s">
        <v>18</v>
      </c>
      <c r="C37" s="97">
        <v>5</v>
      </c>
      <c r="D37" s="106"/>
    </row>
    <row r="38" spans="1:6" ht="22.5" customHeight="1" x14ac:dyDescent="0.3">
      <c r="A38" s="224"/>
      <c r="B38" s="225"/>
      <c r="C38" s="98">
        <v>4</v>
      </c>
      <c r="D38" s="106"/>
    </row>
    <row r="39" spans="1:6" ht="22.5" customHeight="1" x14ac:dyDescent="0.3">
      <c r="A39" s="224"/>
      <c r="B39" s="225"/>
      <c r="C39" s="99">
        <v>3</v>
      </c>
      <c r="D39" s="106"/>
    </row>
    <row r="40" spans="1:6" ht="22.5" customHeight="1" x14ac:dyDescent="0.3">
      <c r="A40" s="224"/>
      <c r="B40" s="225"/>
      <c r="C40" s="100">
        <v>2</v>
      </c>
      <c r="D40" s="106"/>
    </row>
    <row r="41" spans="1:6" ht="22.5" customHeight="1" x14ac:dyDescent="0.3">
      <c r="A41" s="224"/>
      <c r="B41" s="225"/>
      <c r="C41" s="101">
        <v>1</v>
      </c>
      <c r="D41" s="106"/>
    </row>
    <row r="42" spans="1:6" ht="22.5" customHeight="1" x14ac:dyDescent="0.3">
      <c r="A42" s="224"/>
      <c r="B42" s="225"/>
      <c r="C42" s="104" t="s">
        <v>87</v>
      </c>
      <c r="D42" s="106"/>
    </row>
    <row r="43" spans="1:6" ht="26.25" customHeight="1" x14ac:dyDescent="0.25">
      <c r="A43" s="231" t="s">
        <v>80</v>
      </c>
      <c r="B43" s="231"/>
      <c r="C43" s="231"/>
      <c r="D43" s="231"/>
    </row>
    <row r="44" spans="1:6" ht="22.5" customHeight="1" x14ac:dyDescent="0.3">
      <c r="A44" s="224">
        <v>5</v>
      </c>
      <c r="B44" s="225" t="s">
        <v>19</v>
      </c>
      <c r="C44" s="97">
        <v>5</v>
      </c>
      <c r="D44" s="106"/>
    </row>
    <row r="45" spans="1:6" ht="22.5" customHeight="1" x14ac:dyDescent="0.3">
      <c r="A45" s="224"/>
      <c r="B45" s="225"/>
      <c r="C45" s="98">
        <v>4</v>
      </c>
      <c r="D45" s="106"/>
    </row>
    <row r="46" spans="1:6" ht="22.5" customHeight="1" x14ac:dyDescent="0.3">
      <c r="A46" s="224"/>
      <c r="B46" s="225"/>
      <c r="C46" s="99">
        <v>3</v>
      </c>
      <c r="D46" s="106"/>
    </row>
    <row r="47" spans="1:6" ht="22.5" customHeight="1" x14ac:dyDescent="0.3">
      <c r="A47" s="224"/>
      <c r="B47" s="225"/>
      <c r="C47" s="100">
        <v>2</v>
      </c>
      <c r="D47" s="106"/>
    </row>
    <row r="48" spans="1:6" ht="22.5" customHeight="1" x14ac:dyDescent="0.3">
      <c r="A48" s="224"/>
      <c r="B48" s="225"/>
      <c r="C48" s="101">
        <v>1</v>
      </c>
      <c r="D48" s="106"/>
    </row>
    <row r="49" spans="1:4" ht="22.5" customHeight="1" x14ac:dyDescent="0.3">
      <c r="A49" s="224"/>
      <c r="B49" s="225"/>
      <c r="C49" s="104" t="s">
        <v>87</v>
      </c>
      <c r="D49" s="106"/>
    </row>
    <row r="50" spans="1:4" ht="22.5" customHeight="1" x14ac:dyDescent="0.3">
      <c r="A50" s="224">
        <v>6</v>
      </c>
      <c r="B50" s="225" t="s">
        <v>68</v>
      </c>
      <c r="C50" s="97">
        <v>5</v>
      </c>
      <c r="D50" s="106"/>
    </row>
    <row r="51" spans="1:4" ht="22.5" customHeight="1" x14ac:dyDescent="0.3">
      <c r="A51" s="224"/>
      <c r="B51" s="225"/>
      <c r="C51" s="98">
        <v>4</v>
      </c>
      <c r="D51" s="106"/>
    </row>
    <row r="52" spans="1:4" ht="22.5" customHeight="1" x14ac:dyDescent="0.3">
      <c r="A52" s="224"/>
      <c r="B52" s="225"/>
      <c r="C52" s="99">
        <v>3</v>
      </c>
      <c r="D52" s="106"/>
    </row>
    <row r="53" spans="1:4" ht="22.5" customHeight="1" x14ac:dyDescent="0.3">
      <c r="A53" s="224"/>
      <c r="B53" s="225"/>
      <c r="C53" s="100">
        <v>2</v>
      </c>
      <c r="D53" s="106"/>
    </row>
    <row r="54" spans="1:4" ht="22.5" customHeight="1" x14ac:dyDescent="0.3">
      <c r="A54" s="224"/>
      <c r="B54" s="225"/>
      <c r="C54" s="101">
        <v>1</v>
      </c>
      <c r="D54" s="106"/>
    </row>
    <row r="55" spans="1:4" ht="22.5" customHeight="1" x14ac:dyDescent="0.3">
      <c r="A55" s="224"/>
      <c r="B55" s="225"/>
      <c r="C55" s="104" t="s">
        <v>87</v>
      </c>
      <c r="D55" s="106"/>
    </row>
    <row r="56" spans="1:4" ht="22.5" customHeight="1" x14ac:dyDescent="0.3">
      <c r="A56" s="224">
        <v>7</v>
      </c>
      <c r="B56" s="225" t="s">
        <v>67</v>
      </c>
      <c r="C56" s="97">
        <v>5</v>
      </c>
      <c r="D56" s="106"/>
    </row>
    <row r="57" spans="1:4" ht="22.5" customHeight="1" x14ac:dyDescent="0.3">
      <c r="A57" s="224"/>
      <c r="B57" s="225"/>
      <c r="C57" s="98">
        <v>4</v>
      </c>
      <c r="D57" s="106"/>
    </row>
    <row r="58" spans="1:4" ht="22.5" customHeight="1" x14ac:dyDescent="0.3">
      <c r="A58" s="224"/>
      <c r="B58" s="225"/>
      <c r="C58" s="99">
        <v>3</v>
      </c>
      <c r="D58" s="106"/>
    </row>
    <row r="59" spans="1:4" ht="22.5" customHeight="1" x14ac:dyDescent="0.3">
      <c r="A59" s="224"/>
      <c r="B59" s="225"/>
      <c r="C59" s="100">
        <v>2</v>
      </c>
      <c r="D59" s="106"/>
    </row>
    <row r="60" spans="1:4" ht="22.5" customHeight="1" x14ac:dyDescent="0.3">
      <c r="A60" s="224"/>
      <c r="B60" s="225"/>
      <c r="C60" s="101">
        <v>1</v>
      </c>
      <c r="D60" s="106"/>
    </row>
    <row r="61" spans="1:4" ht="22.5" customHeight="1" x14ac:dyDescent="0.3">
      <c r="A61" s="224"/>
      <c r="B61" s="225"/>
      <c r="C61" s="104" t="s">
        <v>87</v>
      </c>
      <c r="D61" s="106"/>
    </row>
    <row r="62" spans="1:4" ht="24" customHeight="1" x14ac:dyDescent="0.25">
      <c r="A62" s="231" t="s">
        <v>83</v>
      </c>
      <c r="B62" s="231"/>
      <c r="C62" s="231"/>
      <c r="D62" s="231"/>
    </row>
    <row r="63" spans="1:4" ht="22.5" customHeight="1" x14ac:dyDescent="0.3">
      <c r="A63" s="224">
        <v>8</v>
      </c>
      <c r="B63" s="225" t="s">
        <v>70</v>
      </c>
      <c r="C63" s="97">
        <v>5</v>
      </c>
      <c r="D63" s="106"/>
    </row>
    <row r="64" spans="1:4" ht="22.5" customHeight="1" x14ac:dyDescent="0.3">
      <c r="A64" s="224"/>
      <c r="B64" s="225"/>
      <c r="C64" s="98">
        <v>4</v>
      </c>
      <c r="D64" s="106"/>
    </row>
    <row r="65" spans="1:4" ht="22.5" customHeight="1" x14ac:dyDescent="0.3">
      <c r="A65" s="224"/>
      <c r="B65" s="225"/>
      <c r="C65" s="99">
        <v>3</v>
      </c>
      <c r="D65" s="106"/>
    </row>
    <row r="66" spans="1:4" ht="22.5" customHeight="1" x14ac:dyDescent="0.3">
      <c r="A66" s="224"/>
      <c r="B66" s="225"/>
      <c r="C66" s="100">
        <v>2</v>
      </c>
      <c r="D66" s="106"/>
    </row>
    <row r="67" spans="1:4" ht="22.5" customHeight="1" x14ac:dyDescent="0.3">
      <c r="A67" s="224"/>
      <c r="B67" s="225"/>
      <c r="C67" s="100"/>
      <c r="D67" s="106"/>
    </row>
    <row r="68" spans="1:4" ht="22.5" customHeight="1" x14ac:dyDescent="0.3">
      <c r="A68" s="224"/>
      <c r="B68" s="225"/>
      <c r="C68" s="101">
        <v>1</v>
      </c>
      <c r="D68" s="106"/>
    </row>
    <row r="69" spans="1:4" ht="22.5" customHeight="1" x14ac:dyDescent="0.3">
      <c r="A69" s="224"/>
      <c r="B69" s="225"/>
      <c r="C69" s="104" t="s">
        <v>87</v>
      </c>
      <c r="D69" s="106"/>
    </row>
    <row r="70" spans="1:4" ht="22.5" customHeight="1" x14ac:dyDescent="0.3">
      <c r="A70" s="224">
        <v>9</v>
      </c>
      <c r="B70" s="225" t="s">
        <v>26</v>
      </c>
      <c r="C70" s="97">
        <v>5</v>
      </c>
      <c r="D70" s="106"/>
    </row>
    <row r="71" spans="1:4" ht="22.5" customHeight="1" x14ac:dyDescent="0.3">
      <c r="A71" s="224"/>
      <c r="B71" s="225"/>
      <c r="C71" s="98">
        <v>4</v>
      </c>
      <c r="D71" s="106"/>
    </row>
    <row r="72" spans="1:4" ht="22.5" customHeight="1" x14ac:dyDescent="0.3">
      <c r="A72" s="224"/>
      <c r="B72" s="225"/>
      <c r="C72" s="99">
        <v>3</v>
      </c>
      <c r="D72" s="106"/>
    </row>
    <row r="73" spans="1:4" ht="22.5" customHeight="1" x14ac:dyDescent="0.3">
      <c r="A73" s="224"/>
      <c r="B73" s="225"/>
      <c r="C73" s="100">
        <v>2</v>
      </c>
      <c r="D73" s="106"/>
    </row>
    <row r="74" spans="1:4" ht="22.5" customHeight="1" x14ac:dyDescent="0.3">
      <c r="A74" s="224"/>
      <c r="B74" s="225"/>
      <c r="C74" s="101">
        <v>1</v>
      </c>
      <c r="D74" s="106"/>
    </row>
    <row r="75" spans="1:4" ht="22.5" customHeight="1" x14ac:dyDescent="0.3">
      <c r="A75" s="224"/>
      <c r="B75" s="225"/>
      <c r="C75" s="104" t="s">
        <v>87</v>
      </c>
      <c r="D75" s="106"/>
    </row>
    <row r="76" spans="1:4" ht="30.75" customHeight="1" x14ac:dyDescent="0.3"/>
    <row r="77" spans="1:4" ht="30.75" customHeight="1" x14ac:dyDescent="0.3"/>
    <row r="78" spans="1:4" ht="30.75" customHeight="1" x14ac:dyDescent="0.3"/>
    <row r="79" spans="1:4" ht="30.75" customHeight="1" x14ac:dyDescent="0.3"/>
    <row r="80" spans="1:4" ht="30.75" customHeight="1" x14ac:dyDescent="0.3"/>
    <row r="81" spans="1:4" ht="24" customHeight="1" x14ac:dyDescent="0.25">
      <c r="A81" s="231" t="s">
        <v>81</v>
      </c>
      <c r="B81" s="231"/>
      <c r="C81" s="231"/>
      <c r="D81" s="231"/>
    </row>
    <row r="82" spans="1:4" ht="45" x14ac:dyDescent="0.25">
      <c r="A82" s="224" t="s">
        <v>64</v>
      </c>
      <c r="B82" s="224"/>
      <c r="C82" s="102" t="s">
        <v>72</v>
      </c>
      <c r="D82" s="103" t="s">
        <v>88</v>
      </c>
    </row>
    <row r="83" spans="1:4" ht="47.25" customHeight="1" x14ac:dyDescent="0.25">
      <c r="A83" s="113">
        <v>10</v>
      </c>
      <c r="B83" s="216" t="s">
        <v>69</v>
      </c>
      <c r="C83" s="217"/>
      <c r="D83" s="107" t="s">
        <v>86</v>
      </c>
    </row>
    <row r="84" spans="1:4" ht="22.5" customHeight="1" x14ac:dyDescent="0.3">
      <c r="A84" s="224">
        <v>11</v>
      </c>
      <c r="B84" s="225" t="s">
        <v>53</v>
      </c>
      <c r="C84" s="97">
        <v>5</v>
      </c>
      <c r="D84" s="106"/>
    </row>
    <row r="85" spans="1:4" ht="22.5" customHeight="1" x14ac:dyDescent="0.3">
      <c r="A85" s="224"/>
      <c r="B85" s="225"/>
      <c r="C85" s="98">
        <v>4</v>
      </c>
      <c r="D85" s="106"/>
    </row>
    <row r="86" spans="1:4" ht="22.5" customHeight="1" x14ac:dyDescent="0.3">
      <c r="A86" s="224"/>
      <c r="B86" s="225"/>
      <c r="C86" s="99">
        <v>3</v>
      </c>
      <c r="D86" s="106"/>
    </row>
    <row r="87" spans="1:4" ht="22.5" customHeight="1" x14ac:dyDescent="0.3">
      <c r="A87" s="224"/>
      <c r="B87" s="225"/>
      <c r="C87" s="100">
        <v>2</v>
      </c>
      <c r="D87" s="106"/>
    </row>
    <row r="88" spans="1:4" ht="22.5" customHeight="1" x14ac:dyDescent="0.3">
      <c r="A88" s="224"/>
      <c r="B88" s="225"/>
      <c r="C88" s="101">
        <v>1</v>
      </c>
      <c r="D88" s="106"/>
    </row>
    <row r="89" spans="1:4" ht="22.5" customHeight="1" x14ac:dyDescent="0.3">
      <c r="A89" s="224"/>
      <c r="B89" s="225"/>
      <c r="C89" s="104" t="s">
        <v>87</v>
      </c>
      <c r="D89" s="106"/>
    </row>
    <row r="90" spans="1:4" ht="22.5" customHeight="1" x14ac:dyDescent="0.3">
      <c r="A90" s="224">
        <v>12</v>
      </c>
      <c r="B90" s="225" t="s">
        <v>54</v>
      </c>
      <c r="C90" s="97">
        <v>5</v>
      </c>
      <c r="D90" s="106"/>
    </row>
    <row r="91" spans="1:4" ht="22.5" customHeight="1" x14ac:dyDescent="0.3">
      <c r="A91" s="224"/>
      <c r="B91" s="225"/>
      <c r="C91" s="98">
        <v>4</v>
      </c>
      <c r="D91" s="106"/>
    </row>
    <row r="92" spans="1:4" ht="22.5" customHeight="1" x14ac:dyDescent="0.3">
      <c r="A92" s="224"/>
      <c r="B92" s="225"/>
      <c r="C92" s="99">
        <v>3</v>
      </c>
      <c r="D92" s="106"/>
    </row>
    <row r="93" spans="1:4" ht="22.5" customHeight="1" x14ac:dyDescent="0.3">
      <c r="A93" s="224"/>
      <c r="B93" s="225"/>
      <c r="C93" s="100">
        <v>2</v>
      </c>
      <c r="D93" s="106"/>
    </row>
    <row r="94" spans="1:4" ht="22.5" customHeight="1" x14ac:dyDescent="0.3">
      <c r="A94" s="224"/>
      <c r="B94" s="225"/>
      <c r="C94" s="101">
        <v>1</v>
      </c>
      <c r="D94" s="106"/>
    </row>
    <row r="95" spans="1:4" ht="22.5" customHeight="1" x14ac:dyDescent="0.3">
      <c r="A95" s="224"/>
      <c r="B95" s="225"/>
      <c r="C95" s="104" t="s">
        <v>87</v>
      </c>
      <c r="D95" s="106"/>
    </row>
    <row r="96" spans="1:4" ht="22.5" customHeight="1" x14ac:dyDescent="0.3">
      <c r="A96" s="224">
        <v>13</v>
      </c>
      <c r="B96" s="225" t="s">
        <v>22</v>
      </c>
      <c r="C96" s="97">
        <v>5</v>
      </c>
      <c r="D96" s="106"/>
    </row>
    <row r="97" spans="1:4" ht="22.5" customHeight="1" x14ac:dyDescent="0.3">
      <c r="A97" s="224"/>
      <c r="B97" s="225"/>
      <c r="C97" s="98">
        <v>4</v>
      </c>
      <c r="D97" s="106"/>
    </row>
    <row r="98" spans="1:4" ht="22.5" customHeight="1" x14ac:dyDescent="0.3">
      <c r="A98" s="224"/>
      <c r="B98" s="225"/>
      <c r="C98" s="99">
        <v>3</v>
      </c>
      <c r="D98" s="106"/>
    </row>
    <row r="99" spans="1:4" ht="22.5" customHeight="1" x14ac:dyDescent="0.3">
      <c r="A99" s="224"/>
      <c r="B99" s="225"/>
      <c r="C99" s="100">
        <v>2</v>
      </c>
      <c r="D99" s="106"/>
    </row>
    <row r="100" spans="1:4" ht="22.5" customHeight="1" x14ac:dyDescent="0.3">
      <c r="A100" s="224"/>
      <c r="B100" s="225"/>
      <c r="C100" s="101">
        <v>1</v>
      </c>
      <c r="D100" s="106"/>
    </row>
    <row r="101" spans="1:4" ht="22.5" customHeight="1" x14ac:dyDescent="0.3">
      <c r="A101" s="224"/>
      <c r="B101" s="225"/>
      <c r="C101" s="104" t="s">
        <v>87</v>
      </c>
      <c r="D101" s="106"/>
    </row>
    <row r="102" spans="1:4" ht="22.5" customHeight="1" x14ac:dyDescent="0.3">
      <c r="A102" s="224">
        <v>14</v>
      </c>
      <c r="B102" s="225" t="s">
        <v>23</v>
      </c>
      <c r="C102" s="97">
        <v>5</v>
      </c>
      <c r="D102" s="106"/>
    </row>
    <row r="103" spans="1:4" ht="22.5" customHeight="1" x14ac:dyDescent="0.3">
      <c r="A103" s="224"/>
      <c r="B103" s="225"/>
      <c r="C103" s="98">
        <v>4</v>
      </c>
      <c r="D103" s="106"/>
    </row>
    <row r="104" spans="1:4" ht="22.5" customHeight="1" x14ac:dyDescent="0.3">
      <c r="A104" s="224"/>
      <c r="B104" s="225"/>
      <c r="C104" s="99">
        <v>3</v>
      </c>
      <c r="D104" s="106"/>
    </row>
    <row r="105" spans="1:4" ht="22.5" customHeight="1" x14ac:dyDescent="0.3">
      <c r="A105" s="224"/>
      <c r="B105" s="225"/>
      <c r="C105" s="100">
        <v>2</v>
      </c>
      <c r="D105" s="106"/>
    </row>
    <row r="106" spans="1:4" ht="22.5" customHeight="1" x14ac:dyDescent="0.3">
      <c r="A106" s="224"/>
      <c r="B106" s="225"/>
      <c r="C106" s="101">
        <v>1</v>
      </c>
      <c r="D106" s="106"/>
    </row>
    <row r="107" spans="1:4" ht="22.5" customHeight="1" x14ac:dyDescent="0.3">
      <c r="A107" s="224"/>
      <c r="B107" s="225"/>
      <c r="C107" s="104" t="s">
        <v>87</v>
      </c>
      <c r="D107" s="106"/>
    </row>
    <row r="108" spans="1:4" ht="23.25" x14ac:dyDescent="0.25">
      <c r="A108" s="231" t="s">
        <v>82</v>
      </c>
      <c r="B108" s="231"/>
      <c r="C108" s="231"/>
      <c r="D108" s="231"/>
    </row>
    <row r="109" spans="1:4" ht="22.5" customHeight="1" x14ac:dyDescent="0.3">
      <c r="A109" s="224">
        <v>15</v>
      </c>
      <c r="B109" s="225" t="s">
        <v>24</v>
      </c>
      <c r="C109" s="97">
        <v>5</v>
      </c>
      <c r="D109" s="106"/>
    </row>
    <row r="110" spans="1:4" ht="22.5" customHeight="1" x14ac:dyDescent="0.3">
      <c r="A110" s="224"/>
      <c r="B110" s="225"/>
      <c r="C110" s="98">
        <v>4</v>
      </c>
      <c r="D110" s="106"/>
    </row>
    <row r="111" spans="1:4" ht="22.5" customHeight="1" x14ac:dyDescent="0.3">
      <c r="A111" s="224"/>
      <c r="B111" s="225"/>
      <c r="C111" s="99">
        <v>3</v>
      </c>
      <c r="D111" s="106"/>
    </row>
    <row r="112" spans="1:4" ht="22.5" customHeight="1" x14ac:dyDescent="0.3">
      <c r="A112" s="224"/>
      <c r="B112" s="225"/>
      <c r="C112" s="100">
        <v>2</v>
      </c>
      <c r="D112" s="106"/>
    </row>
    <row r="113" spans="1:4" ht="22.5" customHeight="1" x14ac:dyDescent="0.3">
      <c r="A113" s="224"/>
      <c r="B113" s="225"/>
      <c r="C113" s="101">
        <v>1</v>
      </c>
      <c r="D113" s="106"/>
    </row>
    <row r="114" spans="1:4" ht="22.5" customHeight="1" x14ac:dyDescent="0.3">
      <c r="A114" s="224"/>
      <c r="B114" s="225"/>
      <c r="C114" s="104" t="s">
        <v>87</v>
      </c>
      <c r="D114" s="106"/>
    </row>
    <row r="115" spans="1:4" ht="22.5" customHeight="1" x14ac:dyDescent="0.3">
      <c r="A115" s="224">
        <v>16</v>
      </c>
      <c r="B115" s="225" t="s">
        <v>26</v>
      </c>
      <c r="C115" s="97">
        <v>5</v>
      </c>
      <c r="D115" s="106"/>
    </row>
    <row r="116" spans="1:4" ht="22.5" customHeight="1" x14ac:dyDescent="0.3">
      <c r="A116" s="224"/>
      <c r="B116" s="225"/>
      <c r="C116" s="98">
        <v>4</v>
      </c>
      <c r="D116" s="106"/>
    </row>
    <row r="117" spans="1:4" ht="22.5" customHeight="1" x14ac:dyDescent="0.3">
      <c r="A117" s="224"/>
      <c r="B117" s="225"/>
      <c r="C117" s="99">
        <v>3</v>
      </c>
      <c r="D117" s="106"/>
    </row>
    <row r="118" spans="1:4" ht="22.5" customHeight="1" x14ac:dyDescent="0.3">
      <c r="A118" s="224"/>
      <c r="B118" s="225"/>
      <c r="C118" s="100">
        <v>2</v>
      </c>
      <c r="D118" s="106"/>
    </row>
    <row r="119" spans="1:4" ht="22.5" customHeight="1" x14ac:dyDescent="0.3">
      <c r="A119" s="224"/>
      <c r="B119" s="225"/>
      <c r="C119" s="101">
        <v>1</v>
      </c>
      <c r="D119" s="106"/>
    </row>
    <row r="120" spans="1:4" ht="22.5" customHeight="1" x14ac:dyDescent="0.3">
      <c r="A120" s="224"/>
      <c r="B120" s="225"/>
      <c r="C120" s="104" t="s">
        <v>87</v>
      </c>
      <c r="D120" s="106"/>
    </row>
    <row r="121" spans="1:4" ht="22.5" customHeight="1" x14ac:dyDescent="0.3">
      <c r="A121" s="224">
        <v>17</v>
      </c>
      <c r="B121" s="225" t="s">
        <v>27</v>
      </c>
      <c r="C121" s="97">
        <v>5</v>
      </c>
      <c r="D121" s="106"/>
    </row>
    <row r="122" spans="1:4" ht="22.5" customHeight="1" x14ac:dyDescent="0.3">
      <c r="A122" s="224"/>
      <c r="B122" s="225"/>
      <c r="C122" s="98">
        <v>4</v>
      </c>
      <c r="D122" s="106"/>
    </row>
    <row r="123" spans="1:4" ht="22.5" customHeight="1" x14ac:dyDescent="0.3">
      <c r="A123" s="224"/>
      <c r="B123" s="225"/>
      <c r="C123" s="99">
        <v>3</v>
      </c>
      <c r="D123" s="106"/>
    </row>
    <row r="124" spans="1:4" ht="22.5" customHeight="1" x14ac:dyDescent="0.3">
      <c r="A124" s="224"/>
      <c r="B124" s="225"/>
      <c r="C124" s="100">
        <v>2</v>
      </c>
      <c r="D124" s="106"/>
    </row>
    <row r="125" spans="1:4" ht="22.5" customHeight="1" x14ac:dyDescent="0.3">
      <c r="A125" s="224"/>
      <c r="B125" s="225"/>
      <c r="C125" s="101">
        <v>1</v>
      </c>
      <c r="D125" s="106"/>
    </row>
    <row r="126" spans="1:4" ht="22.5" customHeight="1" x14ac:dyDescent="0.3">
      <c r="A126" s="224"/>
      <c r="B126" s="225"/>
      <c r="C126" s="104" t="s">
        <v>87</v>
      </c>
      <c r="D126" s="106"/>
    </row>
    <row r="127" spans="1:4" ht="22.5" customHeight="1" x14ac:dyDescent="0.3">
      <c r="A127" s="224">
        <v>18</v>
      </c>
      <c r="B127" s="225" t="s">
        <v>28</v>
      </c>
      <c r="C127" s="97">
        <v>5</v>
      </c>
      <c r="D127" s="106"/>
    </row>
    <row r="128" spans="1:4" ht="22.5" customHeight="1" x14ac:dyDescent="0.3">
      <c r="A128" s="224"/>
      <c r="B128" s="225"/>
      <c r="C128" s="98">
        <v>4</v>
      </c>
      <c r="D128" s="106"/>
    </row>
    <row r="129" spans="1:4" ht="22.5" customHeight="1" x14ac:dyDescent="0.3">
      <c r="A129" s="224"/>
      <c r="B129" s="225"/>
      <c r="C129" s="99">
        <v>3</v>
      </c>
      <c r="D129" s="106"/>
    </row>
    <row r="130" spans="1:4" ht="22.5" customHeight="1" x14ac:dyDescent="0.3">
      <c r="A130" s="224"/>
      <c r="B130" s="225"/>
      <c r="C130" s="100">
        <v>2</v>
      </c>
      <c r="D130" s="106"/>
    </row>
    <row r="131" spans="1:4" ht="22.5" customHeight="1" x14ac:dyDescent="0.3">
      <c r="A131" s="224"/>
      <c r="B131" s="225"/>
      <c r="C131" s="101">
        <v>1</v>
      </c>
      <c r="D131" s="106"/>
    </row>
    <row r="132" spans="1:4" ht="22.5" customHeight="1" x14ac:dyDescent="0.3">
      <c r="A132" s="224"/>
      <c r="B132" s="225"/>
      <c r="C132" s="104" t="s">
        <v>87</v>
      </c>
      <c r="D132" s="106"/>
    </row>
    <row r="133" spans="1:4" ht="22.5" customHeight="1" x14ac:dyDescent="0.3">
      <c r="A133" s="224">
        <v>19</v>
      </c>
      <c r="B133" s="225" t="s">
        <v>29</v>
      </c>
      <c r="C133" s="97">
        <v>5</v>
      </c>
      <c r="D133" s="106"/>
    </row>
    <row r="134" spans="1:4" ht="22.5" customHeight="1" x14ac:dyDescent="0.3">
      <c r="A134" s="224"/>
      <c r="B134" s="225"/>
      <c r="C134" s="98">
        <v>4</v>
      </c>
      <c r="D134" s="106"/>
    </row>
    <row r="135" spans="1:4" ht="22.5" customHeight="1" x14ac:dyDescent="0.3">
      <c r="A135" s="224"/>
      <c r="B135" s="225"/>
      <c r="C135" s="99">
        <v>3</v>
      </c>
      <c r="D135" s="106"/>
    </row>
    <row r="136" spans="1:4" ht="22.5" customHeight="1" x14ac:dyDescent="0.3">
      <c r="A136" s="224"/>
      <c r="B136" s="225"/>
      <c r="C136" s="100">
        <v>2</v>
      </c>
      <c r="D136" s="106"/>
    </row>
    <row r="137" spans="1:4" ht="22.5" customHeight="1" x14ac:dyDescent="0.3">
      <c r="A137" s="224"/>
      <c r="B137" s="225"/>
      <c r="C137" s="101">
        <v>1</v>
      </c>
      <c r="D137" s="106"/>
    </row>
    <row r="138" spans="1:4" ht="22.5" customHeight="1" x14ac:dyDescent="0.3">
      <c r="A138" s="224"/>
      <c r="B138" s="225"/>
      <c r="C138" s="104" t="s">
        <v>87</v>
      </c>
      <c r="D138" s="106"/>
    </row>
    <row r="139" spans="1:4" ht="22.5" customHeight="1" x14ac:dyDescent="0.3">
      <c r="A139" s="224">
        <v>20</v>
      </c>
      <c r="B139" s="225" t="s">
        <v>30</v>
      </c>
      <c r="C139" s="97">
        <v>5</v>
      </c>
      <c r="D139" s="106"/>
    </row>
    <row r="140" spans="1:4" ht="22.5" customHeight="1" x14ac:dyDescent="0.3">
      <c r="A140" s="224"/>
      <c r="B140" s="225"/>
      <c r="C140" s="98">
        <v>4</v>
      </c>
      <c r="D140" s="106"/>
    </row>
    <row r="141" spans="1:4" ht="22.5" customHeight="1" x14ac:dyDescent="0.3">
      <c r="A141" s="224"/>
      <c r="B141" s="225"/>
      <c r="C141" s="99">
        <v>3</v>
      </c>
      <c r="D141" s="106"/>
    </row>
    <row r="142" spans="1:4" ht="22.5" customHeight="1" x14ac:dyDescent="0.3">
      <c r="A142" s="224"/>
      <c r="B142" s="225"/>
      <c r="C142" s="100">
        <v>2</v>
      </c>
      <c r="D142" s="106"/>
    </row>
    <row r="143" spans="1:4" ht="22.5" customHeight="1" x14ac:dyDescent="0.3">
      <c r="A143" s="224"/>
      <c r="B143" s="225"/>
      <c r="C143" s="101">
        <v>1</v>
      </c>
      <c r="D143" s="106"/>
    </row>
    <row r="144" spans="1:4" ht="22.5" customHeight="1" x14ac:dyDescent="0.3">
      <c r="A144" s="224"/>
      <c r="B144" s="225"/>
      <c r="C144" s="104" t="s">
        <v>87</v>
      </c>
      <c r="D144" s="106"/>
    </row>
    <row r="145" spans="1:4" ht="22.5" customHeight="1" x14ac:dyDescent="0.3">
      <c r="A145" s="111"/>
      <c r="B145" s="96"/>
      <c r="C145" s="112"/>
      <c r="D145" s="105"/>
    </row>
    <row r="146" spans="1:4" ht="22.5" customHeight="1" x14ac:dyDescent="0.3">
      <c r="A146" s="111"/>
      <c r="B146" s="96"/>
      <c r="C146" s="112"/>
      <c r="D146" s="105"/>
    </row>
    <row r="147" spans="1:4" ht="22.5" customHeight="1" x14ac:dyDescent="0.3">
      <c r="A147" s="111"/>
      <c r="B147" s="96"/>
      <c r="C147" s="112"/>
      <c r="D147" s="105"/>
    </row>
    <row r="149" spans="1:4" ht="18.75" customHeight="1" x14ac:dyDescent="0.25">
      <c r="A149" s="215" t="s">
        <v>78</v>
      </c>
      <c r="B149" s="215"/>
      <c r="C149" s="215"/>
      <c r="D149" s="215"/>
    </row>
    <row r="150" spans="1:4" ht="18.75" customHeight="1" x14ac:dyDescent="0.25">
      <c r="A150" s="215"/>
      <c r="B150" s="215"/>
      <c r="C150" s="215"/>
      <c r="D150" s="215"/>
    </row>
    <row r="151" spans="1:4" ht="15.75" customHeight="1" x14ac:dyDescent="0.25">
      <c r="A151" s="215"/>
      <c r="B151" s="215"/>
      <c r="C151" s="215"/>
      <c r="D151" s="215"/>
    </row>
    <row r="152" spans="1:4" ht="15.75" customHeight="1" x14ac:dyDescent="0.25">
      <c r="A152" s="215"/>
      <c r="B152" s="215"/>
      <c r="C152" s="215"/>
      <c r="D152" s="215"/>
    </row>
  </sheetData>
  <mergeCells count="56">
    <mergeCell ref="A115:A120"/>
    <mergeCell ref="B115:B120"/>
    <mergeCell ref="A44:A49"/>
    <mergeCell ref="B44:B49"/>
    <mergeCell ref="A84:A89"/>
    <mergeCell ref="B84:B89"/>
    <mergeCell ref="A109:A114"/>
    <mergeCell ref="B109:B114"/>
    <mergeCell ref="A17:D17"/>
    <mergeCell ref="A81:D81"/>
    <mergeCell ref="A108:D108"/>
    <mergeCell ref="A62:D62"/>
    <mergeCell ref="A43:D43"/>
    <mergeCell ref="A18:B18"/>
    <mergeCell ref="A50:A55"/>
    <mergeCell ref="B50:B55"/>
    <mergeCell ref="A56:A61"/>
    <mergeCell ref="B56:B61"/>
    <mergeCell ref="A19:A24"/>
    <mergeCell ref="B19:B24"/>
    <mergeCell ref="B25:B30"/>
    <mergeCell ref="A25:A30"/>
    <mergeCell ref="A31:A36"/>
    <mergeCell ref="A37:A42"/>
    <mergeCell ref="A5:D9"/>
    <mergeCell ref="A12:B12"/>
    <mergeCell ref="A13:B13"/>
    <mergeCell ref="A14:B14"/>
    <mergeCell ref="B139:B144"/>
    <mergeCell ref="A139:A144"/>
    <mergeCell ref="B63:B69"/>
    <mergeCell ref="A63:A69"/>
    <mergeCell ref="A70:A75"/>
    <mergeCell ref="B70:B75"/>
    <mergeCell ref="B31:B36"/>
    <mergeCell ref="B37:B42"/>
    <mergeCell ref="B127:B132"/>
    <mergeCell ref="A127:A132"/>
    <mergeCell ref="A133:A138"/>
    <mergeCell ref="B133:B138"/>
    <mergeCell ref="A149:D152"/>
    <mergeCell ref="B83:C83"/>
    <mergeCell ref="A11:D11"/>
    <mergeCell ref="C12:D12"/>
    <mergeCell ref="C13:D13"/>
    <mergeCell ref="C14:D14"/>
    <mergeCell ref="A15:B15"/>
    <mergeCell ref="A82:B82"/>
    <mergeCell ref="A121:A126"/>
    <mergeCell ref="B121:B126"/>
    <mergeCell ref="A90:A95"/>
    <mergeCell ref="B90:B95"/>
    <mergeCell ref="B96:B101"/>
    <mergeCell ref="A96:A101"/>
    <mergeCell ref="A102:A107"/>
    <mergeCell ref="B102:B107"/>
  </mergeCells>
  <printOptions horizontalCentered="1"/>
  <pageMargins left="0.11811023622047245" right="0.11811023622047245" top="0.15748031496062992" bottom="0.15748031496062992" header="0.31496062992125984" footer="0.31496062992125984"/>
  <pageSetup scale="43" orientation="portrait" verticalDpi="4294967293" r:id="rId1"/>
  <rowBreaks count="1" manualBreakCount="1">
    <brk id="75" max="3" man="1"/>
  </rowBreaks>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5014023" r:id="rId4" name="Check Box 7">
              <controlPr defaultSize="0" autoFill="0" autoLine="0" autoPict="0">
                <anchor moveWithCells="1">
                  <from>
                    <xdr:col>3</xdr:col>
                    <xdr:colOff>1200150</xdr:colOff>
                    <xdr:row>82</xdr:row>
                    <xdr:rowOff>123825</xdr:rowOff>
                  </from>
                  <to>
                    <xdr:col>3</xdr:col>
                    <xdr:colOff>1981200</xdr:colOff>
                    <xdr:row>82</xdr:row>
                    <xdr:rowOff>476250</xdr:rowOff>
                  </to>
                </anchor>
              </controlPr>
            </control>
          </mc:Choice>
        </mc:AlternateContent>
        <mc:AlternateContent xmlns:mc="http://schemas.openxmlformats.org/markup-compatibility/2006">
          <mc:Choice Requires="x14">
            <control shapeId="45014024" r:id="rId5" name="Check Box 8">
              <controlPr defaultSize="0" autoFill="0" autoLine="0" autoPict="0">
                <anchor moveWithCells="1">
                  <from>
                    <xdr:col>3</xdr:col>
                    <xdr:colOff>3590925</xdr:colOff>
                    <xdr:row>82</xdr:row>
                    <xdr:rowOff>123825</xdr:rowOff>
                  </from>
                  <to>
                    <xdr:col>3</xdr:col>
                    <xdr:colOff>4371975</xdr:colOff>
                    <xdr:row>82</xdr:row>
                    <xdr:rowOff>476250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ISSSTESON</vt:lpstr>
      <vt:lpstr>Nivel de Servicio </vt:lpstr>
      <vt:lpstr>Nivel de Servicio  (2)</vt:lpstr>
      <vt:lpstr>Propuesta 2   210612</vt:lpstr>
      <vt:lpstr>ISSSTESON!Área_de_impresión</vt:lpstr>
      <vt:lpstr>'Nivel de Servicio '!Área_de_impresión</vt:lpstr>
      <vt:lpstr>'Nivel de Servicio  (2)'!Área_de_impresión</vt:lpstr>
      <vt:lpstr>'Propuesta 2   210612'!Área_de_impresión</vt:lpstr>
    </vt:vector>
  </TitlesOfParts>
  <Company>Aplicaciones Medicas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Torres Vázquez</dc:creator>
  <cp:lastModifiedBy>SISTEMAS</cp:lastModifiedBy>
  <cp:lastPrinted>2025-11-25T20:07:38Z</cp:lastPrinted>
  <dcterms:created xsi:type="dcterms:W3CDTF">2008-07-07T22:54:15Z</dcterms:created>
  <dcterms:modified xsi:type="dcterms:W3CDTF">2025-11-26T00:06:51Z</dcterms:modified>
</cp:coreProperties>
</file>